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1055" yWindow="0" windowWidth="17760" windowHeight="13125"/>
  </bookViews>
  <sheets>
    <sheet name="Ф14" sheetId="1" r:id="rId1"/>
  </sheets>
  <definedNames>
    <definedName name="_xlnm._FilterDatabase" localSheetId="0" hidden="1">Ф14!$A$42:$AC$1491</definedName>
    <definedName name="_xlnm.Print_Titles" localSheetId="0">Ф14!$39:$42</definedName>
  </definedNames>
  <calcPr calcId="145621" calcMode="manual"/>
</workbook>
</file>

<file path=xl/calcChain.xml><?xml version="1.0" encoding="utf-8"?>
<calcChain xmlns="http://schemas.openxmlformats.org/spreadsheetml/2006/main">
  <c r="Y45" i="1" l="1"/>
  <c r="X45" i="1"/>
  <c r="W45" i="1"/>
  <c r="V45" i="1"/>
  <c r="U45" i="1"/>
  <c r="T45" i="1"/>
  <c r="S45" i="1"/>
  <c r="R45" i="1"/>
  <c r="Q45" i="1"/>
  <c r="P45" i="1"/>
  <c r="Y53" i="1"/>
  <c r="X53" i="1"/>
  <c r="W53" i="1"/>
  <c r="V53" i="1"/>
  <c r="U53" i="1"/>
  <c r="T53" i="1"/>
  <c r="S53" i="1"/>
  <c r="R53" i="1"/>
  <c r="Q53" i="1"/>
  <c r="P53" i="1"/>
  <c r="Y196" i="1"/>
  <c r="X196" i="1"/>
  <c r="W196" i="1"/>
  <c r="V196" i="1"/>
  <c r="U196" i="1"/>
  <c r="T196" i="1"/>
  <c r="S196" i="1"/>
  <c r="R196" i="1"/>
  <c r="Q196" i="1"/>
  <c r="P196" i="1"/>
  <c r="Y205" i="1"/>
  <c r="X205" i="1"/>
  <c r="W205" i="1"/>
  <c r="V205" i="1"/>
  <c r="U205" i="1"/>
  <c r="T205" i="1"/>
  <c r="S205" i="1"/>
  <c r="R205" i="1"/>
  <c r="Q205" i="1"/>
  <c r="P205" i="1"/>
  <c r="Y380" i="1"/>
  <c r="X380" i="1"/>
  <c r="W380" i="1"/>
  <c r="V380" i="1"/>
  <c r="U380" i="1"/>
  <c r="T380" i="1"/>
  <c r="S380" i="1"/>
  <c r="R380" i="1"/>
  <c r="Q380" i="1"/>
  <c r="P380" i="1"/>
  <c r="Y387" i="1"/>
  <c r="X387" i="1"/>
  <c r="W387" i="1"/>
  <c r="V387" i="1"/>
  <c r="U387" i="1"/>
  <c r="T387" i="1"/>
  <c r="S387" i="1"/>
  <c r="R387" i="1"/>
  <c r="Q387" i="1"/>
  <c r="P387" i="1"/>
  <c r="Y605" i="1"/>
  <c r="X605" i="1"/>
  <c r="W605" i="1"/>
  <c r="V605" i="1"/>
  <c r="U605" i="1"/>
  <c r="T605" i="1"/>
  <c r="S605" i="1"/>
  <c r="R605" i="1"/>
  <c r="Q605" i="1"/>
  <c r="P605" i="1"/>
  <c r="Y618" i="1"/>
  <c r="X618" i="1"/>
  <c r="W618" i="1"/>
  <c r="V618" i="1"/>
  <c r="U618" i="1"/>
  <c r="T618" i="1"/>
  <c r="S618" i="1"/>
  <c r="R618" i="1"/>
  <c r="Q618" i="1"/>
  <c r="P618" i="1"/>
  <c r="Y620" i="1"/>
  <c r="X620" i="1"/>
  <c r="W620" i="1"/>
  <c r="V620" i="1"/>
  <c r="U620" i="1"/>
  <c r="T620" i="1"/>
  <c r="S620" i="1"/>
  <c r="R620" i="1"/>
  <c r="Q620" i="1"/>
  <c r="P620" i="1"/>
  <c r="Y917" i="1"/>
  <c r="X917" i="1"/>
  <c r="W917" i="1"/>
  <c r="V917" i="1"/>
  <c r="U917" i="1"/>
  <c r="T917" i="1"/>
  <c r="S917" i="1"/>
  <c r="R917" i="1"/>
  <c r="Q917" i="1"/>
  <c r="P917" i="1"/>
  <c r="Y923" i="1"/>
  <c r="X923" i="1"/>
  <c r="W923" i="1"/>
  <c r="V923" i="1"/>
  <c r="U923" i="1"/>
  <c r="T923" i="1"/>
  <c r="S923" i="1"/>
  <c r="R923" i="1"/>
  <c r="Q923" i="1"/>
  <c r="P923" i="1"/>
  <c r="Y930" i="1"/>
  <c r="Y929" i="1" s="1"/>
  <c r="X930" i="1"/>
  <c r="X929" i="1" s="1"/>
  <c r="W930" i="1"/>
  <c r="W929" i="1" s="1"/>
  <c r="V930" i="1"/>
  <c r="V929" i="1" s="1"/>
  <c r="U930" i="1"/>
  <c r="U929" i="1" s="1"/>
  <c r="T930" i="1"/>
  <c r="T929" i="1" s="1"/>
  <c r="S930" i="1"/>
  <c r="S929" i="1" s="1"/>
  <c r="R930" i="1"/>
  <c r="R929" i="1" s="1"/>
  <c r="Q930" i="1"/>
  <c r="Q929" i="1" s="1"/>
  <c r="P930" i="1"/>
  <c r="P929" i="1" s="1"/>
  <c r="Y936" i="1"/>
  <c r="Y935" i="1" s="1"/>
  <c r="X936" i="1"/>
  <c r="X935" i="1" s="1"/>
  <c r="W936" i="1"/>
  <c r="W935" i="1" s="1"/>
  <c r="V936" i="1"/>
  <c r="V935" i="1" s="1"/>
  <c r="U936" i="1"/>
  <c r="U935" i="1" s="1"/>
  <c r="T936" i="1"/>
  <c r="T935" i="1" s="1"/>
  <c r="S936" i="1"/>
  <c r="S935" i="1" s="1"/>
  <c r="R936" i="1"/>
  <c r="R935" i="1" s="1"/>
  <c r="Q936" i="1"/>
  <c r="Q935" i="1" s="1"/>
  <c r="P936" i="1"/>
  <c r="P935" i="1" s="1"/>
  <c r="Y946" i="1"/>
  <c r="Y942" i="1" s="1"/>
  <c r="X946" i="1"/>
  <c r="X942" i="1" s="1"/>
  <c r="W946" i="1"/>
  <c r="W942" i="1" s="1"/>
  <c r="V946" i="1"/>
  <c r="V942" i="1" s="1"/>
  <c r="U946" i="1"/>
  <c r="U942" i="1" s="1"/>
  <c r="T946" i="1"/>
  <c r="T942" i="1" s="1"/>
  <c r="S946" i="1"/>
  <c r="S942" i="1" s="1"/>
  <c r="R946" i="1"/>
  <c r="R942" i="1" s="1"/>
  <c r="Q946" i="1"/>
  <c r="Q942" i="1" s="1"/>
  <c r="P946" i="1"/>
  <c r="P942" i="1" s="1"/>
  <c r="Y953" i="1"/>
  <c r="X953" i="1"/>
  <c r="W953" i="1"/>
  <c r="V953" i="1"/>
  <c r="U953" i="1"/>
  <c r="T953" i="1"/>
  <c r="S953" i="1"/>
  <c r="R953" i="1"/>
  <c r="Q953" i="1"/>
  <c r="P953" i="1"/>
  <c r="Y957" i="1"/>
  <c r="X957" i="1"/>
  <c r="W957" i="1"/>
  <c r="V957" i="1"/>
  <c r="U957" i="1"/>
  <c r="T957" i="1"/>
  <c r="S957" i="1"/>
  <c r="R957" i="1"/>
  <c r="Q957" i="1"/>
  <c r="P957" i="1"/>
  <c r="Y1116" i="1"/>
  <c r="X1116" i="1"/>
  <c r="W1116" i="1"/>
  <c r="V1116" i="1"/>
  <c r="U1116" i="1"/>
  <c r="T1116" i="1"/>
  <c r="S1116" i="1"/>
  <c r="R1116" i="1"/>
  <c r="Q1116" i="1"/>
  <c r="P1116" i="1"/>
  <c r="Y1120" i="1"/>
  <c r="X1120" i="1"/>
  <c r="W1120" i="1"/>
  <c r="V1120" i="1"/>
  <c r="U1120" i="1"/>
  <c r="T1120" i="1"/>
  <c r="S1120" i="1"/>
  <c r="R1120" i="1"/>
  <c r="Q1120" i="1"/>
  <c r="P1120" i="1"/>
  <c r="Y1268" i="1"/>
  <c r="X1268" i="1"/>
  <c r="W1268" i="1"/>
  <c r="V1268" i="1"/>
  <c r="U1268" i="1"/>
  <c r="T1268" i="1"/>
  <c r="S1268" i="1"/>
  <c r="R1268" i="1"/>
  <c r="Q1268" i="1"/>
  <c r="P1268" i="1"/>
  <c r="Y1275" i="1"/>
  <c r="X1275" i="1"/>
  <c r="W1275" i="1"/>
  <c r="V1275" i="1"/>
  <c r="U1275" i="1"/>
  <c r="T1275" i="1"/>
  <c r="S1275" i="1"/>
  <c r="R1275" i="1"/>
  <c r="Q1275" i="1"/>
  <c r="P1275" i="1"/>
  <c r="M45" i="1"/>
  <c r="M53" i="1"/>
  <c r="M196" i="1"/>
  <c r="M205" i="1"/>
  <c r="M380" i="1"/>
  <c r="M387" i="1"/>
  <c r="M605" i="1"/>
  <c r="M618" i="1"/>
  <c r="M620" i="1"/>
  <c r="M917" i="1"/>
  <c r="M923" i="1"/>
  <c r="M930" i="1"/>
  <c r="M929" i="1" s="1"/>
  <c r="M936" i="1"/>
  <c r="M935" i="1" s="1"/>
  <c r="M946" i="1"/>
  <c r="M942" i="1" s="1"/>
  <c r="M953" i="1"/>
  <c r="M957" i="1"/>
  <c r="M1116" i="1"/>
  <c r="M1120" i="1"/>
  <c r="M1268" i="1"/>
  <c r="M1275" i="1"/>
  <c r="K45" i="1"/>
  <c r="J45" i="1"/>
  <c r="I45" i="1"/>
  <c r="H45" i="1"/>
  <c r="G45" i="1"/>
  <c r="F45" i="1"/>
  <c r="K53" i="1"/>
  <c r="J53" i="1"/>
  <c r="I53" i="1"/>
  <c r="H53" i="1"/>
  <c r="G53" i="1"/>
  <c r="F53" i="1"/>
  <c r="K196" i="1"/>
  <c r="J196" i="1"/>
  <c r="I196" i="1"/>
  <c r="H196" i="1"/>
  <c r="G196" i="1"/>
  <c r="F196" i="1"/>
  <c r="K205" i="1"/>
  <c r="J205" i="1"/>
  <c r="I205" i="1"/>
  <c r="H205" i="1"/>
  <c r="G205" i="1"/>
  <c r="F205" i="1"/>
  <c r="K380" i="1"/>
  <c r="J380" i="1"/>
  <c r="I380" i="1"/>
  <c r="H380" i="1"/>
  <c r="G380" i="1"/>
  <c r="F380" i="1"/>
  <c r="K387" i="1"/>
  <c r="J387" i="1"/>
  <c r="I387" i="1"/>
  <c r="H387" i="1"/>
  <c r="G387" i="1"/>
  <c r="F387" i="1"/>
  <c r="K605" i="1"/>
  <c r="J605" i="1"/>
  <c r="I605" i="1"/>
  <c r="H605" i="1"/>
  <c r="G605" i="1"/>
  <c r="F605" i="1"/>
  <c r="K618" i="1"/>
  <c r="J618" i="1"/>
  <c r="I618" i="1"/>
  <c r="H618" i="1"/>
  <c r="G618" i="1"/>
  <c r="F618" i="1"/>
  <c r="K620" i="1"/>
  <c r="J620" i="1"/>
  <c r="I620" i="1"/>
  <c r="H620" i="1"/>
  <c r="G620" i="1"/>
  <c r="F620" i="1"/>
  <c r="K917" i="1"/>
  <c r="J917" i="1"/>
  <c r="I917" i="1"/>
  <c r="H917" i="1"/>
  <c r="G917" i="1"/>
  <c r="F917" i="1"/>
  <c r="K923" i="1"/>
  <c r="J923" i="1"/>
  <c r="I923" i="1"/>
  <c r="H923" i="1"/>
  <c r="G923" i="1"/>
  <c r="F923" i="1"/>
  <c r="K930" i="1"/>
  <c r="K929" i="1" s="1"/>
  <c r="J930" i="1"/>
  <c r="J929" i="1" s="1"/>
  <c r="I930" i="1"/>
  <c r="I929" i="1" s="1"/>
  <c r="H930" i="1"/>
  <c r="H929" i="1" s="1"/>
  <c r="G930" i="1"/>
  <c r="G929" i="1" s="1"/>
  <c r="F930" i="1"/>
  <c r="F929" i="1" s="1"/>
  <c r="K936" i="1"/>
  <c r="K935" i="1" s="1"/>
  <c r="J936" i="1"/>
  <c r="J935" i="1" s="1"/>
  <c r="I936" i="1"/>
  <c r="I935" i="1" s="1"/>
  <c r="H936" i="1"/>
  <c r="H935" i="1" s="1"/>
  <c r="G936" i="1"/>
  <c r="G935" i="1" s="1"/>
  <c r="F936" i="1"/>
  <c r="F935" i="1" s="1"/>
  <c r="K946" i="1"/>
  <c r="K942" i="1" s="1"/>
  <c r="J946" i="1"/>
  <c r="J942" i="1" s="1"/>
  <c r="I946" i="1"/>
  <c r="I942" i="1" s="1"/>
  <c r="H946" i="1"/>
  <c r="H942" i="1" s="1"/>
  <c r="G946" i="1"/>
  <c r="G942" i="1" s="1"/>
  <c r="F946" i="1"/>
  <c r="F942" i="1" s="1"/>
  <c r="K953" i="1"/>
  <c r="J953" i="1"/>
  <c r="I953" i="1"/>
  <c r="H953" i="1"/>
  <c r="G953" i="1"/>
  <c r="F953" i="1"/>
  <c r="K957" i="1"/>
  <c r="J957" i="1"/>
  <c r="I957" i="1"/>
  <c r="H957" i="1"/>
  <c r="G957" i="1"/>
  <c r="F957" i="1"/>
  <c r="K1116" i="1"/>
  <c r="J1116" i="1"/>
  <c r="I1116" i="1"/>
  <c r="H1116" i="1"/>
  <c r="G1116" i="1"/>
  <c r="F1116" i="1"/>
  <c r="K1120" i="1"/>
  <c r="J1120" i="1"/>
  <c r="I1120" i="1"/>
  <c r="H1120" i="1"/>
  <c r="G1120" i="1"/>
  <c r="F1120" i="1"/>
  <c r="K1268" i="1"/>
  <c r="J1268" i="1"/>
  <c r="I1268" i="1"/>
  <c r="H1268" i="1"/>
  <c r="G1268" i="1"/>
  <c r="F1268" i="1"/>
  <c r="K1275" i="1"/>
  <c r="J1275" i="1"/>
  <c r="I1275" i="1"/>
  <c r="H1275" i="1"/>
  <c r="G1275" i="1"/>
  <c r="F1275" i="1"/>
  <c r="D45" i="1"/>
  <c r="D53" i="1"/>
  <c r="D196" i="1"/>
  <c r="D205" i="1"/>
  <c r="D380" i="1"/>
  <c r="D387" i="1"/>
  <c r="D605" i="1"/>
  <c r="D618" i="1"/>
  <c r="D620" i="1"/>
  <c r="D917" i="1"/>
  <c r="D923" i="1"/>
  <c r="D930" i="1"/>
  <c r="D929" i="1" s="1"/>
  <c r="D936" i="1"/>
  <c r="D935" i="1" s="1"/>
  <c r="D946" i="1"/>
  <c r="D942" i="1" s="1"/>
  <c r="D953" i="1"/>
  <c r="D957" i="1"/>
  <c r="D1116" i="1"/>
  <c r="D1120" i="1"/>
  <c r="D1268" i="1"/>
  <c r="D1275" i="1"/>
  <c r="G379" i="1" l="1"/>
  <c r="G378" i="1" s="1"/>
  <c r="G44" i="1"/>
  <c r="G43" i="1" s="1"/>
  <c r="Q1267" i="1"/>
  <c r="Q1266" i="1" s="1"/>
  <c r="Y1267" i="1"/>
  <c r="Y1266" i="1" s="1"/>
  <c r="U1115" i="1"/>
  <c r="U1114" i="1" s="1"/>
  <c r="Q952" i="1"/>
  <c r="Q951" i="1" s="1"/>
  <c r="Y952" i="1"/>
  <c r="Y951" i="1" s="1"/>
  <c r="U44" i="1"/>
  <c r="U43" i="1" s="1"/>
  <c r="P379" i="1"/>
  <c r="P378" i="1" s="1"/>
  <c r="X379" i="1"/>
  <c r="X378" i="1" s="1"/>
  <c r="P44" i="1"/>
  <c r="P43" i="1" s="1"/>
  <c r="D195" i="1"/>
  <c r="D194" i="1" s="1"/>
  <c r="H379" i="1"/>
  <c r="H378" i="1" s="1"/>
  <c r="V1115" i="1"/>
  <c r="V1114" i="1" s="1"/>
  <c r="K379" i="1"/>
  <c r="K378" i="1" s="1"/>
  <c r="U1267" i="1"/>
  <c r="U1266" i="1" s="1"/>
  <c r="Q1115" i="1"/>
  <c r="Q1114" i="1" s="1"/>
  <c r="Y1115" i="1"/>
  <c r="Y1114" i="1" s="1"/>
  <c r="U952" i="1"/>
  <c r="U951" i="1" s="1"/>
  <c r="S1115" i="1"/>
  <c r="S1114" i="1" s="1"/>
  <c r="T916" i="1"/>
  <c r="P195" i="1"/>
  <c r="P194" i="1" s="1"/>
  <c r="X195" i="1"/>
  <c r="X194" i="1" s="1"/>
  <c r="H916" i="1"/>
  <c r="P916" i="1"/>
  <c r="X916" i="1"/>
  <c r="J1115" i="1"/>
  <c r="J1114" i="1" s="1"/>
  <c r="G916" i="1"/>
  <c r="I195" i="1"/>
  <c r="I194" i="1" s="1"/>
  <c r="J916" i="1"/>
  <c r="H1115" i="1"/>
  <c r="H1114" i="1" s="1"/>
  <c r="M952" i="1"/>
  <c r="M951" i="1" s="1"/>
  <c r="W1267" i="1"/>
  <c r="W1266" i="1" s="1"/>
  <c r="U916" i="1"/>
  <c r="W195" i="1"/>
  <c r="W194" i="1" s="1"/>
  <c r="I952" i="1"/>
  <c r="I951" i="1" s="1"/>
  <c r="H44" i="1"/>
  <c r="H43" i="1" s="1"/>
  <c r="J44" i="1"/>
  <c r="J43" i="1" s="1"/>
  <c r="J1267" i="1"/>
  <c r="J1266" i="1" s="1"/>
  <c r="J952" i="1"/>
  <c r="J951" i="1" s="1"/>
  <c r="H604" i="1"/>
  <c r="H195" i="1"/>
  <c r="H194" i="1" s="1"/>
  <c r="X44" i="1"/>
  <c r="X43" i="1" s="1"/>
  <c r="M1267" i="1"/>
  <c r="M1266" i="1" s="1"/>
  <c r="S916" i="1"/>
  <c r="Q916" i="1"/>
  <c r="W379" i="1"/>
  <c r="W378" i="1" s="1"/>
  <c r="V1267" i="1"/>
  <c r="V1266" i="1" s="1"/>
  <c r="V952" i="1"/>
  <c r="V951" i="1" s="1"/>
  <c r="D1115" i="1"/>
  <c r="D1114" i="1" s="1"/>
  <c r="V916" i="1"/>
  <c r="T379" i="1"/>
  <c r="T378" i="1" s="1"/>
  <c r="T44" i="1"/>
  <c r="T43" i="1" s="1"/>
  <c r="I1267" i="1"/>
  <c r="I1266" i="1" s="1"/>
  <c r="K1267" i="1"/>
  <c r="K1266" i="1" s="1"/>
  <c r="K952" i="1"/>
  <c r="K951" i="1" s="1"/>
  <c r="J195" i="1"/>
  <c r="J194" i="1" s="1"/>
  <c r="K44" i="1"/>
  <c r="K43" i="1" s="1"/>
  <c r="R1267" i="1"/>
  <c r="R1266" i="1" s="1"/>
  <c r="R952" i="1"/>
  <c r="R951" i="1" s="1"/>
  <c r="W916" i="1"/>
  <c r="U604" i="1"/>
  <c r="U379" i="1"/>
  <c r="U378" i="1" s="1"/>
  <c r="W44" i="1"/>
  <c r="W43" i="1" s="1"/>
  <c r="M379" i="1"/>
  <c r="M378" i="1" s="1"/>
  <c r="W1115" i="1"/>
  <c r="W1114" i="1" s="1"/>
  <c r="S952" i="1"/>
  <c r="S951" i="1" s="1"/>
  <c r="T928" i="1"/>
  <c r="I1115" i="1"/>
  <c r="I1114" i="1" s="1"/>
  <c r="I379" i="1"/>
  <c r="I378" i="1" s="1"/>
  <c r="M916" i="1"/>
  <c r="K928" i="1"/>
  <c r="D916" i="1"/>
  <c r="F952" i="1"/>
  <c r="F951" i="1" s="1"/>
  <c r="J604" i="1"/>
  <c r="J379" i="1"/>
  <c r="J378" i="1" s="1"/>
  <c r="K195" i="1"/>
  <c r="K194" i="1" s="1"/>
  <c r="M44" i="1"/>
  <c r="M43" i="1" s="1"/>
  <c r="R916" i="1"/>
  <c r="T604" i="1"/>
  <c r="T195" i="1"/>
  <c r="T194" i="1" s="1"/>
  <c r="G195" i="1"/>
  <c r="G194" i="1" s="1"/>
  <c r="S1267" i="1"/>
  <c r="S1266" i="1" s="1"/>
  <c r="G1267" i="1"/>
  <c r="G1266" i="1" s="1"/>
  <c r="G952" i="1"/>
  <c r="G951" i="1" s="1"/>
  <c r="G604" i="1"/>
  <c r="I44" i="1"/>
  <c r="I43" i="1" s="1"/>
  <c r="R1115" i="1"/>
  <c r="R1114" i="1" s="1"/>
  <c r="W604" i="1"/>
  <c r="U195" i="1"/>
  <c r="U194" i="1" s="1"/>
  <c r="W928" i="1"/>
  <c r="P928" i="1"/>
  <c r="X928" i="1"/>
  <c r="F604" i="1"/>
  <c r="V379" i="1"/>
  <c r="V378" i="1" s="1"/>
  <c r="V195" i="1"/>
  <c r="V194" i="1" s="1"/>
  <c r="V44" i="1"/>
  <c r="V43" i="1" s="1"/>
  <c r="D1267" i="1"/>
  <c r="D1266" i="1" s="1"/>
  <c r="D379" i="1"/>
  <c r="D378" i="1" s="1"/>
  <c r="G928" i="1"/>
  <c r="W952" i="1"/>
  <c r="W951" i="1" s="1"/>
  <c r="F1115" i="1"/>
  <c r="F1114" i="1" s="1"/>
  <c r="H952" i="1"/>
  <c r="H951" i="1" s="1"/>
  <c r="K916" i="1"/>
  <c r="P1267" i="1"/>
  <c r="P1266" i="1" s="1"/>
  <c r="X1267" i="1"/>
  <c r="X1266" i="1" s="1"/>
  <c r="P1115" i="1"/>
  <c r="P1114" i="1" s="1"/>
  <c r="X1115" i="1"/>
  <c r="X1114" i="1" s="1"/>
  <c r="P952" i="1"/>
  <c r="P951" i="1" s="1"/>
  <c r="X952" i="1"/>
  <c r="X951" i="1" s="1"/>
  <c r="P604" i="1"/>
  <c r="X604" i="1"/>
  <c r="V604" i="1"/>
  <c r="G1115" i="1"/>
  <c r="G1114" i="1" s="1"/>
  <c r="F916" i="1"/>
  <c r="I604" i="1"/>
  <c r="M1115" i="1"/>
  <c r="M1114" i="1" s="1"/>
  <c r="Q379" i="1"/>
  <c r="Q378" i="1" s="1"/>
  <c r="Y379" i="1"/>
  <c r="Y378" i="1" s="1"/>
  <c r="Q195" i="1"/>
  <c r="Q194" i="1" s="1"/>
  <c r="Y195" i="1"/>
  <c r="Y194" i="1" s="1"/>
  <c r="Q44" i="1"/>
  <c r="Q43" i="1" s="1"/>
  <c r="Y44" i="1"/>
  <c r="Y43" i="1" s="1"/>
  <c r="M195" i="1"/>
  <c r="M194" i="1" s="1"/>
  <c r="S928" i="1"/>
  <c r="Y916" i="1"/>
  <c r="R379" i="1"/>
  <c r="R378" i="1" s="1"/>
  <c r="R195" i="1"/>
  <c r="R194" i="1" s="1"/>
  <c r="R44" i="1"/>
  <c r="R43" i="1" s="1"/>
  <c r="U928" i="1"/>
  <c r="Q604" i="1"/>
  <c r="Y604" i="1"/>
  <c r="S379" i="1"/>
  <c r="S378" i="1" s="1"/>
  <c r="S195" i="1"/>
  <c r="S194" i="1" s="1"/>
  <c r="S44" i="1"/>
  <c r="S43" i="1" s="1"/>
  <c r="D44" i="1"/>
  <c r="D43" i="1" s="1"/>
  <c r="D952" i="1"/>
  <c r="D951" i="1" s="1"/>
  <c r="F1267" i="1"/>
  <c r="F1266" i="1" s="1"/>
  <c r="H1267" i="1"/>
  <c r="H1266" i="1" s="1"/>
  <c r="J928" i="1"/>
  <c r="I928" i="1"/>
  <c r="I916" i="1"/>
  <c r="F379" i="1"/>
  <c r="F378" i="1" s="1"/>
  <c r="F195" i="1"/>
  <c r="F194" i="1" s="1"/>
  <c r="F44" i="1"/>
  <c r="F43" i="1" s="1"/>
  <c r="T1267" i="1"/>
  <c r="T1266" i="1" s="1"/>
  <c r="T1115" i="1"/>
  <c r="T1114" i="1" s="1"/>
  <c r="T952" i="1"/>
  <c r="T951" i="1" s="1"/>
  <c r="R604" i="1"/>
  <c r="D604" i="1"/>
  <c r="K1115" i="1"/>
  <c r="K1114" i="1" s="1"/>
  <c r="K604" i="1"/>
  <c r="K603" i="1" s="1"/>
  <c r="M604" i="1"/>
  <c r="V928" i="1"/>
  <c r="S604" i="1"/>
  <c r="M928" i="1"/>
  <c r="D928" i="1"/>
  <c r="H928" i="1"/>
  <c r="Q928" i="1"/>
  <c r="Y928" i="1"/>
  <c r="F928" i="1"/>
  <c r="R928" i="1"/>
  <c r="T603" i="1" l="1"/>
  <c r="S603" i="1"/>
  <c r="V603" i="1"/>
  <c r="H603" i="1"/>
  <c r="U603" i="1"/>
  <c r="J603" i="1"/>
  <c r="F603" i="1"/>
  <c r="X603" i="1"/>
  <c r="P603" i="1"/>
  <c r="D603" i="1"/>
  <c r="I603" i="1"/>
  <c r="M603" i="1"/>
  <c r="Y603" i="1"/>
  <c r="G603" i="1"/>
  <c r="W603" i="1"/>
  <c r="Q603" i="1"/>
  <c r="R603" i="1"/>
</calcChain>
</file>

<file path=xl/sharedStrings.xml><?xml version="1.0" encoding="utf-8"?>
<sst xmlns="http://schemas.openxmlformats.org/spreadsheetml/2006/main" count="9128" uniqueCount="3809">
  <si>
    <t>16.5.2</t>
  </si>
  <si>
    <t>16.5.1</t>
  </si>
  <si>
    <t>16.4.2</t>
  </si>
  <si>
    <t>16.4.1</t>
  </si>
  <si>
    <t>16.2.2</t>
  </si>
  <si>
    <t>16.2.1</t>
  </si>
  <si>
    <t>16.1.2</t>
  </si>
  <si>
    <t>16.1.1</t>
  </si>
  <si>
    <t>значение после</t>
  </si>
  <si>
    <t>значение до</t>
  </si>
  <si>
    <t xml:space="preserve">Первоначальная стоимость, млн рублей
</t>
  </si>
  <si>
    <t xml:space="preserve">Год принятия к бухгалтерскому учету
</t>
  </si>
  <si>
    <t>иных источников финансирования</t>
  </si>
  <si>
    <t>средств, полученных от оказания услуг по регулируемым государством ценам (тарифам)</t>
  </si>
  <si>
    <t>бюджетов субъектов Российской Федерации</t>
  </si>
  <si>
    <t>федерального бюджета</t>
  </si>
  <si>
    <t>Общий объем финансирования, в том числе за счет:</t>
  </si>
  <si>
    <t>Протяженность линий, км</t>
  </si>
  <si>
    <t>Характеристики объектов инвестиционной деятельности</t>
  </si>
  <si>
    <t>Идентификатор инвестиционного проекта, для целей реализации которого инвестиционным проектом предусматривается покупка земельного участка</t>
  </si>
  <si>
    <t>Задачи, решаемые в рамках инвестиционного проекта</t>
  </si>
  <si>
    <t xml:space="preserve">Принятие основных средств (нематериальных активов) к бухгалтерскому учету
</t>
  </si>
  <si>
    <t>Освоение капитальных вложений в прогнозных ценах соответствующих лет итого за период реализации инвестиционной программы, млн рублей  (без НДС)</t>
  </si>
  <si>
    <t>Финансирование капитальных вложений в прогнозных ценах соответствующих лет итого за период реализации инвестиционной программы, млн рублей (с НДС)</t>
  </si>
  <si>
    <t>Наименование документа, обосновывающего оценку полной стоимости инвестиционного проекта</t>
  </si>
  <si>
    <t xml:space="preserve">Оценка полной стоимости инвестиционного проекта в прогнозных ценах соответствующих лет, млн рублей (с НДС) </t>
  </si>
  <si>
    <t>Идентификатор инвестиционного проекта</t>
  </si>
  <si>
    <t xml:space="preserve">  Наименование инвестиционного проекта (группы инвестиционных проектов)</t>
  </si>
  <si>
    <t>Номер группы инвести-ционных проектов</t>
  </si>
  <si>
    <t>Форма 14. Краткое описание инвестиционной программы. Обоснование необходимости реализации инвестиционных проектов</t>
  </si>
  <si>
    <t>от «05» мая  2016 г. № 380</t>
  </si>
  <si>
    <t>к приказу Минэнерго России</t>
  </si>
  <si>
    <t>Приложение  №14</t>
  </si>
  <si>
    <t>Мощность, МВхА</t>
  </si>
  <si>
    <t>Количество, шт./комплект</t>
  </si>
  <si>
    <t>полное наименование субъекта электроэнергетики</t>
  </si>
  <si>
    <t>Протяженность, км</t>
  </si>
  <si>
    <t>Площадь, кв. м</t>
  </si>
  <si>
    <t>16.3.1</t>
  </si>
  <si>
    <t>16.3.2</t>
  </si>
  <si>
    <t>Инвестиционная программа Публичного акционерного общества «Межрегиональная распределительная сетевая компания Северо-Запада»</t>
  </si>
  <si>
    <r>
      <t>Год раскрытия информации:</t>
    </r>
    <r>
      <rPr>
        <b/>
        <u/>
        <sz val="14"/>
        <rFont val="Times New Roman"/>
        <family val="1"/>
        <charset val="204"/>
      </rPr>
      <t xml:space="preserve">  2020   </t>
    </r>
    <r>
      <rPr>
        <b/>
        <sz val="14"/>
        <rFont val="Times New Roman"/>
        <family val="1"/>
        <charset val="204"/>
      </rPr>
      <t>год</t>
    </r>
  </si>
  <si>
    <t>1</t>
  </si>
  <si>
    <t>Мурманская область</t>
  </si>
  <si>
    <t>Г</t>
  </si>
  <si>
    <t>1.1</t>
  </si>
  <si>
    <t>Инвестиционные проекты в сфере передачи электрической энергии и технологического присоединения к электрическим сетям, всего, в том числе:</t>
  </si>
  <si>
    <t>1.1.4</t>
  </si>
  <si>
    <t>Прочее новое строительство объектов электросетевого хозяйства, всего , в том числе:</t>
  </si>
  <si>
    <t>Строительство двух ЛЭП-10 кВ от ПС 150/10 кВ №112 до ПС 110/35/10 кВ №24 в г. Апатиты с установкой четырех ячеек 10 кВ (4 яч. 10 кВ, 2хКЛ-10 кВ ориентировочно - 0,784 км)</t>
  </si>
  <si>
    <t>I_000-42-2-01.32-0879</t>
  </si>
  <si>
    <t>ИП исключен из проекта ИПР в связи c изменением технических решений, сформирован новый инвестиционный проект K_000-42-2-01.32-0889. Решаемые задачи: создание схемы резервного питания г. Апатиты; Обоснование для включения:  акт №1 расследования технологического нарушения (аварии), произошедшей 02.01.2018 года от 15.01.2018 г.</t>
  </si>
  <si>
    <t>Строительство двух ЛЭП-10 кВ от ПС 150/10 кВ №112 до ПС 110/35/10 кВ №24 в г. Апатиты с установкой четырех ячеек 10 кВ (4 яч. 10 кВ, 2хКЛ-10 кВ ориентировочно - 1,568 км)</t>
  </si>
  <si>
    <t>K_000-42-2-01.32-0889</t>
  </si>
  <si>
    <t>Решаемые задачи: создание схемы резервного питания г. Апатиты; Обоснование для включения:  акт №1 расследования технологического нарушения (аварии), произошедшей 02.01.2018 года от 15.01.2018 г.</t>
  </si>
  <si>
    <t>Строительство электросетевого комплекса до 6 кВ в с. Териберка (правый берег) (ориентировочная проектируемая протяженность ВЛ 6 кВ – 0,887 км; КЛ 6кВ - 0,028 км; ВЛ 0,4 кВ – 2,242 км; КЛ 0,4кВ - 0,052 км; ориентировочная проектируемая мощность ТП 6/0,4 кВ – 1,26 МВА)</t>
  </si>
  <si>
    <t>J_000-41-2-01.33-1067</t>
  </si>
  <si>
    <t>Решаемые задачи: обеспечение надёжного электроснабжения с.п.Териберка; Обоснование для включения: Протокол заседания межведомственной комиссии по обеспечению надежного электро-снабжения и консолидации электросетевого комплекса Мурманской области от 09.11.2017г; Обращение Губернатора Мурманской области в адрес Генерального директора ПАО «МРСК Северо-Запада» (исх. №01/3675-МК от 01.12.2017) с предложением включения данного объекта в инвестиционную программу Общества</t>
  </si>
  <si>
    <t>Строительство ВЛ 110 кВ ПС 53 – ПС 5 с отпайкой на ПС 57 по трассе существующей ВЛ 35 кВ М-12/33 с выводом М-12/33 из схемы</t>
  </si>
  <si>
    <t>F_000-41-2-01.12-0757</t>
  </si>
  <si>
    <t>Утвержденные данные указаны в соответствии с приказом Минэнерго России № 1333 от 16.12.2016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НЗС=0.Решаемые задачи: Увелечение пропускной способности и уменьшение потерь; Обоснования для включения: Протокол совещания о стоительстве ВЛ 110 кВ с отпайкой на ПС 57 по существующей трассе № 03-10 от 31.03.2015 г.</t>
  </si>
  <si>
    <t>Строительство переключающих пунктов 110 кВ в районе опор 68-69 ВЛ-110 кВ Л-114, Л-115 в г. Апатиты (ПП - 2 шт.; ВЛ 110 кВ - 0,755 км)</t>
  </si>
  <si>
    <t>I_000-42-2-01.12-0811</t>
  </si>
  <si>
    <t>Решаемые задачи: создание схемы резервного питания г. Апатиты; Обоснование для включения:  Схема и программа развития 2020-2024 гг утверждена Распоряжением ВРИО Губернатора Мурманской Области №73-РГ от 26.04.2019 г, Акт расследования причин аварии, произошедшей 07.01.2018 года №7</t>
  </si>
  <si>
    <t>Строительство переключающего пункта 110 кВ в районе опоры № 102 ВЛ-110 кВ Л-141 в Кандалакшском районе (ПП - 1 шт; ВЛ 110 кВ - 0,168 км)</t>
  </si>
  <si>
    <t>I_000-42-2-01.12-0812</t>
  </si>
  <si>
    <t>Решаемые задачи: создание схемы резервного питания г. Апатиты; Обоснование для включения:  Схема и программа развития 2020-2024 гг утверждена Распоряжением ВРИО Губернатора Мурманской Области №73-РГ от 26.04.2019 г , Акт расследования технологического нарушения (аварии), произошедшей 02.01.2018 года №1</t>
  </si>
  <si>
    <t>1.1.5</t>
  </si>
  <si>
    <t>Покупка земельных участков для целей реализации инвестиционных проектов, всего , в том числе:</t>
  </si>
  <si>
    <t>1.1.6</t>
  </si>
  <si>
    <t>Прочие инвестиционные проекты, всего , в том числе:</t>
  </si>
  <si>
    <t>Приобретение ВОЛС ПС74-ПАТС 38 в г. Апатиты (дог. б/н от 15.06.2012 с ОАО "Апатит")  (19,853 км)</t>
  </si>
  <si>
    <t>F_000-43-5-04.30-0953</t>
  </si>
  <si>
    <t>Решаемые задачи: 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Обоснование для включения: договор  б/н от 15.06.2012 с ОАО "Апатит"</t>
  </si>
  <si>
    <t>Приобретение ВОЛС ОАО «ТГК-1», проходящих на участках воздушных линий электропередач по направлению ГЭС-13 ОРУ 150/110/35 кВ – ПС 150/110/6 кВ №30, ПС 150/110/6 кВ №30 – АТЭЦ (г. Апатиты, ж/д ст. Хибины, с. Имандра,  г. Оленегорск, ж/д ст. Лапландия, ж/д ст. Кольский район, Тайбола, ж/д ст. Лопарская, пгт. Мурмаши) (199,5 км)</t>
  </si>
  <si>
    <t>F_000-49-1-04.30-0957</t>
  </si>
  <si>
    <t>Решаемые задачи: 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Обоснование для включения: Договор №5/ВОЛС/2013 от 04.02.2014 подписан c протоколом разногласий.</t>
  </si>
  <si>
    <t>Приобретение ВОЛС ОАО «ТГК-1», проходящих на участках воздушных линий электропередач по направлению ГЭС-1 – ГЭС-2, ГЭС-2 – ГЭС-3 Кандалакшский район, г. Кандалакша, н.п. Нивский, г. Полярные Зори (28,6 км)</t>
  </si>
  <si>
    <t>F_000-42-1-04.30-0958</t>
  </si>
  <si>
    <t>Решаемые задачи: 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Обоснование для включения: Договор №9/ВОЛС/2013 от 04.02.2014 подписан c протоколом разногласий.</t>
  </si>
  <si>
    <t>Приобретение ВОЛС ОАО «ТГК-1», проходящих на участках воздушных линий электропередач по направлениям ГЭС-9 – ГЭС-10, ГЭС-10 – ГЭС-11, ГЭС-10 – ПС49, ПС49 – ПС88 Кандалакшский район, н.п. Зареченск, н.п. Зеленоборский, н.п. Белое Море, г. Кандалакша (206 км)</t>
  </si>
  <si>
    <t>F_000-42-1-04.30-0959</t>
  </si>
  <si>
    <t>Решаемые задачи: 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Обоснование для включения: Договор №7/ВОЛС/2013 от 04.02.2014 подписан c протоколом разногласий.</t>
  </si>
  <si>
    <t>Приобретение ВОЛС ОАО «ТГК-1», проходящих на участках воздушных линий электропередач по направлениям ГЭС-6 – ГЭС-7 – ПС20, ГЭС-6 – ГЭС-5 – ГЭС-4, ГЭС-8 – ПС21, ПС21 – ПС20 в н.п. Раякоси Печенгский район, пгт. Никель (160,934 км)</t>
  </si>
  <si>
    <t>F_000-41-1-04.30-0960</t>
  </si>
  <si>
    <t>Решаемые задачи: 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Обоснование для включения: Договор №6/ВОЛС/2013 от 04.02.2014 подписан c протоколом разногласий.</t>
  </si>
  <si>
    <t>Приобретение ВОЛС ОАО «ТГК-1», проходящих на участках воздушных линий электропередач по направлению ПС 150/10 кВ №11А – ПС 150/10 кВ №88 Кандалакский район, н.п. Нивский, г. Полярные Зори,  г. Мончегорск (95,2 км)</t>
  </si>
  <si>
    <t>F_000-42-1-04.30-0961</t>
  </si>
  <si>
    <t>Решаемые задачи: 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Обоснование для включения: Договор №8/ВОЛС/2013 от 04.02.2014 подписан c протоколом разногласий.</t>
  </si>
  <si>
    <t>Приобретение ВОЛС ОАО «ТГК-1», проходящих на участках воздушных линий электропередач по направлению ГЭС-3 ОРУ 110кВ – ГЭС-11 ОРУ 150/110 кВ Кандалакшский район, н.п. Зеленоборский, н.п. Белое Море, г. Кандалакша (49,7 км)</t>
  </si>
  <si>
    <t>F_000-42-1-04.30-0962</t>
  </si>
  <si>
    <t>Решаемые задачи: 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Обоснование для включения: Договор №3/ВОЛС/2013 от 13.01.2014 подписан c протоколом разногласий.</t>
  </si>
  <si>
    <t>Приобретение ВОЛС ОАО «ТГК-1», проходящих на участках воздушных линий электропередач по направлению ГЭС-12 ОРУ 150 кВ – ГЭС-13 ОРУ 150/110/35 кВ в пгт. Верхнетуломский, пгт. Мурмаши Кольский район (58,5 км)</t>
  </si>
  <si>
    <t>F_000-41-1-04.30-0963</t>
  </si>
  <si>
    <t>Решаемые задачи: 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Обоснование для включения: Договор №4/ВОЛС/2013 от 13.01.2014 подписан c протоколом разногласий.</t>
  </si>
  <si>
    <t>Приобретение ВОЛС ОАО «ТГК-1», проходящих на участках воздушных линий электропередач по направлениям ГЭС-13 – ПС-200, ПС200 – ПС6 в  пгт. Мурмаши, г. Мурманск (49,77 км)</t>
  </si>
  <si>
    <t>F_000-41-1-04.30-0964</t>
  </si>
  <si>
    <t>Решаемые задачи: 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Обоснование для включения: Договор №1/ВОЛС/2013 от 13.01.2014 подписан c протоколом разногласий.</t>
  </si>
  <si>
    <t>Приобретение ВОЛС ОАО «ТГК-1», проходящих на участках воздушных линий электропередач по направлениям ГЭС-16 – ГЭС-15, ГЭС-16 – ГЭС-18, ГЭС-18 – ГЭС-19, ГЭС-18 – ПС6 в г. Мурманск, г. Североморск, Кольский район, с. Териберка, пгт. Туманный (172,518 км)</t>
  </si>
  <si>
    <t>F_000-41-1-04.30-0965</t>
  </si>
  <si>
    <t>Решаемые задачи: 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Обоснование для включения: Договор №2/ВОЛС/2013 от 13.01.2014 подписан c протоколом разногласий.</t>
  </si>
  <si>
    <t>Приобретение ВОЛС проходящей на участках воздушных линий электропередач Л-113, Л-119, Л-147, М-24, Л-152, Л-179, Л-70, ОЛ-172/179, Л-122/М-12 в г. Апатиты, г. Кировск (80,185 км)</t>
  </si>
  <si>
    <t>F_000-43-5-04.30-0952</t>
  </si>
  <si>
    <t>Решаемые задачи: 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Обоснование для включения: Договоры №29-38МП от 31.10.2008г с ОАО "Ростелеком" ОАО "СЗТ" ООО "ИЦ Энерго Восток" ОАО "МУС Энергетик".</t>
  </si>
  <si>
    <t>Приобретение ВОЛС у ПАО «ТГК-1», расположенных на ВЛ ПАО «МРСК Северо-Запада» №ОЛ-111 на участке ГЭС-1 (Каскад Нивских ГЭС, Полярнозоринский район Мурманской области) –  ПС-16 (Апатитский район Мурманской области) и
№Л-115 на участке ПС-16 (Апатитский район Мурманской области) – АТЭЦ (город Апатиты Мурманской области) (62,3 км)</t>
  </si>
  <si>
    <t>G_000-42-1-04.30-0968</t>
  </si>
  <si>
    <t>Решаемые задачи: 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Обоснование для включения: Договор купли-продажи №10/ВОЛС/2015 от 01.10.2015</t>
  </si>
  <si>
    <t>Приобретение ВОЛС у ПАО «ТГК-1», расположенных на участке ВЛ ПС №21 - ГЭС-12 (на ВЛ 150 кВ Л-163/164) в г. Никель, г.Заполярный (117,3 км)</t>
  </si>
  <si>
    <t>I_000-41-1-04.30-0969</t>
  </si>
  <si>
    <t>Решаемые задачи: 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Обоснование для включения: Договор купли-продажи ПАО "ТГК-1" №11/ВОЛС/2016 от 06.02.2017 г.</t>
  </si>
  <si>
    <t>Приобретение ВОЛС ПАО «Мегафон», проходящей на участках воздушных линий электропередачи Л-152, Л-157, Л-155/156, Л-85, Л-86, Л-87, Л-90/ОЛ-141, Л-141, Л-113/ОЛ-113, Л-153/154, ОЛ-153/154-30 Мурманская область (319,328 км; дог. - 1 шт.)</t>
  </si>
  <si>
    <t>I_008-43-1-04.30-0954</t>
  </si>
  <si>
    <t xml:space="preserve">Решаемые задачи: 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Обоснование для включения: Договор купли-продажи </t>
  </si>
  <si>
    <t>Приобретение ВОЛС ООО «М2С», проходящих на участках воздушных линий электропередач по направлению ПС5 – ГЭС-13 в п. Мурмаши Кольский район (29,154 км; дог. - 1 шт.)</t>
  </si>
  <si>
    <t>I_008-41-1-04.30-0001</t>
  </si>
  <si>
    <t>Решаемые задачи: 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Обоснование для включения: Договор временного ограниченного пользования воздушной линией электропередач № 41/17-04/2017/2 от 01.09.2017 г.</t>
  </si>
  <si>
    <t>Приобретение снегоуборщика (2 шт.)</t>
  </si>
  <si>
    <t>G_000-41-5-07.10-0001</t>
  </si>
  <si>
    <t>Решаемые задачи: комплектация специализированной автотехникой; Обоснование для включения:  Комплектация необхоимым специализированным оборудованием и приборами в соответсвии с требованиями ст. 22  ТК РФ от 30.12.2001 N 197-ФЗ</t>
  </si>
  <si>
    <t>Приобретение квадроциклов (2 шт.)</t>
  </si>
  <si>
    <t>G_000-42-5-07.10-0001</t>
  </si>
  <si>
    <t>Решаемые задачи: комплектация специализированной автотехникой; Обоснование для включения: Комплектация необхоимым специализированным оборудованием и приборами в соответсвии с требованиями ст. 22  ТК РФ от 30.12.2001 N 197-ФЗ</t>
  </si>
  <si>
    <t>Приобретение снегохода одногусеничного (1 шт.)</t>
  </si>
  <si>
    <t>G_000-42-5-07.10-0002</t>
  </si>
  <si>
    <t>Приобретение крана-манипулятора с максимальной грузоподъемностью 7,2 т. на базе шасси с колёсной формулой 6x6 с бортовой платформой (1 шт.)</t>
  </si>
  <si>
    <t>G_000-42-5-07.10-0003</t>
  </si>
  <si>
    <t>Приобретение автомобиля бригадного линейного на базе шасси с колёсной формулой 6х6 с повышенной проходимостью (1 шт.)</t>
  </si>
  <si>
    <t>G_000-41-5-07.10-0002</t>
  </si>
  <si>
    <t>Приобретение автомобилей грузопассажирских с колёсной формулой 4х4 с повышенной проходимостью (3 шт.)</t>
  </si>
  <si>
    <t>G_000-42-5-07.10-0004</t>
  </si>
  <si>
    <t>Приобретение самосвала на базе шасси с колёсной формулой 6х4 (1 шт.)</t>
  </si>
  <si>
    <t>G_000-42-5-07.10-0005</t>
  </si>
  <si>
    <t>Приобретение экскаватора гусеничного с гидромолотом (1 шт.)</t>
  </si>
  <si>
    <t>G_000-42-5-07.10-0006</t>
  </si>
  <si>
    <t>Приобретение тягача многоцелевого гусеничного с кунгом (1 шт.)</t>
  </si>
  <si>
    <t>G_000-42-5-07.10-0007</t>
  </si>
  <si>
    <t>Приобретение трактора колёсного с тяговым классом 3,0 с навесным бульдозерным оборудованием (2 шт.)</t>
  </si>
  <si>
    <t>G_000-42-5-07.10-0008</t>
  </si>
  <si>
    <t>Приобретение крана автомобильного с максимальной грузоподъемностью 25 т. на базе шасси с колёсной формулой 6х4 (1 шт.)</t>
  </si>
  <si>
    <t>G_000-42-5-07.10-0009</t>
  </si>
  <si>
    <t>Приобретение автомобилей легковых с колёсной формулой 4х4 с повышенной проходимостью  (2 шт.)</t>
  </si>
  <si>
    <t>G_000-41-5-07.10-0003</t>
  </si>
  <si>
    <t>Приобретение автомобилей грузопассажирских с колёсной формулой 4х4 с повышенной проходимостью с кузовом пикап (5 шт.)</t>
  </si>
  <si>
    <t>G_000-41-5-07.10-0004</t>
  </si>
  <si>
    <t>G_000-42-5-07.10-0010</t>
  </si>
  <si>
    <t>Приобретение прицепа автомобильного для перевозки катера (1 шт.)</t>
  </si>
  <si>
    <t>G_000-41-5-07.10-0005</t>
  </si>
  <si>
    <t>Приобретение автомобиля грузового с колёсной формулой 4х4 (1 шт.)</t>
  </si>
  <si>
    <t>G_000-41-5-07.10-0006</t>
  </si>
  <si>
    <t>Приобретение автомобиля бригадного линейного на базе шасси с колёсной формулой 4х4 с повышенной проходимостью (5 шт.)</t>
  </si>
  <si>
    <t>G_000-41-5-07.10-0007</t>
  </si>
  <si>
    <t>Приобретение снегоходов одногусеничных (4 шт.)</t>
  </si>
  <si>
    <t>G_000-43-5-07.10-0011</t>
  </si>
  <si>
    <t>Приобретение катера с лодочным мотором (1 шт.)</t>
  </si>
  <si>
    <t>G_000-41-5-07.10-0008</t>
  </si>
  <si>
    <t>Приобретение тягачей многоцелевых гусеничных со снегоболотоходными гусеницами (1 шт.)</t>
  </si>
  <si>
    <t>G_000-43-5-07.10-0013</t>
  </si>
  <si>
    <t>Решаемые задачи: комплектация специализированной автотехникой; Обоснование для включения: Протокол № бн от 01 03 2016 г  Организация работ линейного персонала</t>
  </si>
  <si>
    <t>Приобретение подъемника гусеничного в комплекте с прицепом для транспортировки (2 компл.)</t>
  </si>
  <si>
    <t>G_000-42-5-07.10-0014</t>
  </si>
  <si>
    <t>Решаемые задачи: комплектация специализированной автотехникой; Обоснование для включения: Протокол  ПАО «МРСК Северо-Запада» № 360 от 12.11.2015 г. (п. 6), Протокол № бн от 01 03 2016 г .</t>
  </si>
  <si>
    <t>Приобретение подъемника гидравлического автомобильного с монтажной люлькой на базе шасси с колёсной формулой 4х4 с повышенной проходимостью (1 шт.)</t>
  </si>
  <si>
    <t>G_000-41-5-07.10-0012</t>
  </si>
  <si>
    <t>Приобретение крана автомобильного с максимальной грузоподъемностью 25 т. на базе шасси с колёсной формулой 6х6 (1 шт.)</t>
  </si>
  <si>
    <t>G_000-41-5-07.10-0013</t>
  </si>
  <si>
    <t>Приобретение автомобильных прицепов для перевозки снегоходов (2 шт.)</t>
  </si>
  <si>
    <t>G_000-42-5-07.10-0012</t>
  </si>
  <si>
    <t>Решаемые задачи: комплектация специализированной автотехникой; Обоснование для включения: Протокол совещания №5 от 17.02.2016г, Приказ МРСК №41 от 31.01.2014 "О вводе в действие плановой (штатной) комлектации специальной техникой (СТ) и транспортными средствами (ТС) филиалов ОАО "МРСК Северо-Запада"; СЗ от 01.12.2015 б/н комплектация специализированной автотехникой</t>
  </si>
  <si>
    <t>Приобретение вездехода гусеничного пассажирского (1 шт.)</t>
  </si>
  <si>
    <t>F_000-43-5-07.10-0003</t>
  </si>
  <si>
    <t>Решаемые задачи: комплектация специализированной автотехникой; Обоснование для включения: Протокол рассмотрения коллективного обращения МСУ 04.06.2015 б/н</t>
  </si>
  <si>
    <t>Приобретение электролаборатории на базе шасси с колёсной формулой 4х4 (1 шт.)</t>
  </si>
  <si>
    <t>F_000-43-5-07.10-0010</t>
  </si>
  <si>
    <t>Решаемые задачи: комплектация специализированной автотехникой; Обоснование для включения: Акт обследования технического состояния ЭТЛ-35 от 20.08.2015</t>
  </si>
  <si>
    <t>Приобретение вездехода гусеничного пассажирского (2 шт.)</t>
  </si>
  <si>
    <t>G_000-41-5-07.10-0011</t>
  </si>
  <si>
    <t>Решаемые задачи: комплектация специализированной автотехникой; Обоснование для включения: Акт технического состояния (узлов и агрегатов гусеничного транспортера) б/н от 03.03.2016</t>
  </si>
  <si>
    <t>G_000-41-5-07.10-0010</t>
  </si>
  <si>
    <t>ИП исключен из проекта ИПР в связи с закрытием потребности в автомобильном  кране на базе колёсного шасси при завершении инвестиционного проекта I_000-41-5-07.10-0029. Высвободившиеся денежные средства запланированы для приобретения кана на базе гусеничего шасси в рамках инвестиционного проекта K_000-42-1-07.10-0054. Решаемые задачи: комплектация специализированной автотехникой; Обоснование для включения: Акт технического состояния (автокрана КС-3579) б/н от 11.09.2017</t>
  </si>
  <si>
    <t>Приобретение крана на базе лесохозяйственного гусеничного трактора (1 шт.)</t>
  </si>
  <si>
    <t>K_000-42-1-07.10-0054</t>
  </si>
  <si>
    <t>Решаемые задачи: комплектация специализированной автотехникой; Обоснование для включения: Протокол  "О необходимости замены специальной техники и бригадных автомобилей", Приказ Мурманского филиала ПАО "МРСК Северо-Запада" от №593 от 26.12.2018 г.</t>
  </si>
  <si>
    <t>Приобретение электролаборатории передвижной испытательной на базе шасси с колёсной формулой 4х2 (1 шт.)</t>
  </si>
  <si>
    <t>G_000-41-5-07.10-0009</t>
  </si>
  <si>
    <t>Решаемые задачи: комплектация специализированной автотехникой; Обоснование для включения:  распоряжение ОАО "МРСК Северо-Запада" от 09.09.2013 №310р; приложение №2 к распоряжению ОАО "МРСК Северо-Запада" от 09.09.2013 №310р "Комплектация специальной техникой (СТ) транспортными средствами (ТС) филиала ОАО "МРСК Северо-Запада" "Колэнерго" от 27.09.2013 г.</t>
  </si>
  <si>
    <t>Приобретение тягача седельного на базе шасси с колёсной формулой 6х4 (1 шт.)</t>
  </si>
  <si>
    <t>G_000-42-5-07.10-0011</t>
  </si>
  <si>
    <t>Решаемые задачи: комплектация специализированной автотехникой; Обоснование для включения: Акт дефектовки (узлов и деталей седельного тягача КамАЗ 651160) б/н от 28.04.2016</t>
  </si>
  <si>
    <t>G_000-42-5-07.10-0016</t>
  </si>
  <si>
    <t>Решаемые задачи: комплектация специализированной автотехникой; Обоснование для включения: Протокол  "О необходимости замены специальной техники и бригадных автомобилей" от 19.09.2016</t>
  </si>
  <si>
    <t>Приобретение автомобиля бригадного линейного на базе шасси с колёсной формулой 4х4 с повышенной проходимостью (2 шт.)</t>
  </si>
  <si>
    <t>G_000-42-5-07.10-0017</t>
  </si>
  <si>
    <t>Приобретение самосвала на базе шасси с колёсной формулой 6х4 (2 шт.)</t>
  </si>
  <si>
    <t>G_000-42-5-07.10-0018</t>
  </si>
  <si>
    <t>Приобретение автомобилей легковых с колёсной формулой 4х4 с повышенной проходимостью (2 шт.)</t>
  </si>
  <si>
    <t>G_000-42-5-07.10-0019</t>
  </si>
  <si>
    <t>Приобретение автомобилей грузопассажирских с колёсной формулой 4х4 с повышенной проходимостью (7 шт.)</t>
  </si>
  <si>
    <t>G_000-42-5-07.10-0020</t>
  </si>
  <si>
    <t>Приобретение низкорамного полуприцепа-тяжеловоза с максимальной массой перевозимого груза 51 т. (1 шт.)</t>
  </si>
  <si>
    <t>G_000-42-5-07.10-0026</t>
  </si>
  <si>
    <t>Приобретение автомобилей грузопассажирских с колёсной формулой 4х4 с цельнометаллическим кузовом в виде фургона (7 шт.)</t>
  </si>
  <si>
    <t>G_000-41-5-07.10-0021</t>
  </si>
  <si>
    <t>Приобретение автомобилей грузопассажирских с колёсной формулой 4х4 с повышенной проходимостью (2 шт.)</t>
  </si>
  <si>
    <t>G_000-41-5-07.10-0022</t>
  </si>
  <si>
    <t>Приобретение автомобиля грузопассажирского с колёсной формулой 4х4 с повышенной проходимостью с кузовом пикап (1 шт.)</t>
  </si>
  <si>
    <t>G_000-41-5-07.10-0023</t>
  </si>
  <si>
    <t>Приобретение автомобилей легковых с колёсной формулой 4х4 с повышенной проходимостью (6 шт.)</t>
  </si>
  <si>
    <t>G_000-41-5-07.10-0024</t>
  </si>
  <si>
    <t>Приобретение прицепа легкового общего назначения (1 шт.)</t>
  </si>
  <si>
    <t>G_000-41-5-07.10-0025</t>
  </si>
  <si>
    <t>Приобретение ПЭВМ, оргтехника (КVM переключатель, кабели, монитор, клавиатура, 4 сервера, коммутаторы, маршрутизаторы, ИБП, процессоры, память, привод, адптер, рельсы, кабельные каналы, блоки питания, жесткие диски) (14 шт.)</t>
  </si>
  <si>
    <t>F_000-49-1-07.20-0002</t>
  </si>
  <si>
    <t>Решаемые задачи: комплектация специализированным оборудованием и приборами; Обоснование для включения:  Комплектация необхоимым специализированным оборудованием и приборами в соответсвии с требованиями ст. 22  ТК РФ от 30.12.2001 N 197-ФЗ</t>
  </si>
  <si>
    <t>Приобретение оборудования и приборов для диагностики, испытаний и измерений (тепловизоры, генераторы кислорода, трехфазные портативные поверочные установки для автоматизированной поверки счетчиков электроэнергии) (6 шт.)</t>
  </si>
  <si>
    <t>F_000-43-5-07.30-0002</t>
  </si>
  <si>
    <t>Решаемые задачи: комплектация специализированным оборудованием и приборами; Обоснование для включения: Протокол совещания от 15.02.2016</t>
  </si>
  <si>
    <t>Приобретение оборудования и приборов для производственного контроля и охраны труда (шкафы сушильные, линии анкерные мобильные горизонтальные, блокирующие устройства с втяжным тросом, тестеры высокочастотные для измерения параметров аппаратуры присоединения в условиях открытых распределительных устройств) (13 шт.)</t>
  </si>
  <si>
    <t>G_000-43-5-07.30-0005</t>
  </si>
  <si>
    <t>Решаемые задачи: комплектация специализированным оборудованием и приборами ; Обоснование для включения: Протокол выездного семинара - совещания от 30.04.2015</t>
  </si>
  <si>
    <t>Приобретение оборудования связи (мультиплексор, комплекс устройств телемеханики для сбора и передачи информации, силовые модули для источника бесперебойного питания, блоки батарейные для источника бесперебойного питания, проектор портативный, преобразователь интерфейсов на 8 портов, учрежденческо-производственная автоматическая телефонная станция в комплекте, комплект ЗИП для учрежденческо-производственной автоматической телефонной станции) (12 шт.)</t>
  </si>
  <si>
    <t>G_000-43-5-07.30-0007</t>
  </si>
  <si>
    <t>Решаемые задачи: комплектация специализированным оборудованием и приборами ; Обоснование для включения: Регламент оперативного взаимодействия филиалов ОАО "МРСК С-З" и ОАО "СО ЕЭС" РДУ от 24.10.2011</t>
  </si>
  <si>
    <t>Приобретение оборудования и приборов для контроля качества электроэнергии (ПКЭ в комплекте с кабелями напряжения измерительными, кабелями интерфейсными нуль-модемными) (24 шт.)</t>
  </si>
  <si>
    <t>G_000-43-5-07.30-0008</t>
  </si>
  <si>
    <t>Решаемые задачи: комплектация специализированным оборудованием и приборами ; Обоснование для включения:  Комплектация необхоимым специализированным оборудованием и приборами в соответсвии с требованиями ст. 22  ТК РФ от 30.12.2001 N 197-ФЗ</t>
  </si>
  <si>
    <t>Приобретение прибора переносного для контроля коррозии металлов и электростанции переносной бензиновой (2 шт.)</t>
  </si>
  <si>
    <t>G_000-43-5-07.30-0009</t>
  </si>
  <si>
    <t>Решаемые задачи: комплектация специализированным оборудованием и приборами ; Обоснование для включения:Комплектация необхоимым специализированным оборудованием и приборами в соответсвии с требованиями ст. 22  ТК РФ от 30.12.2001 N 197-ФЗ</t>
  </si>
  <si>
    <t>Приобретение электросетевого имущества СОНТ, Мурманская область, Кольский район, 9-й км автодороги Мурманск-Аэропорт (ВЛ-6 кВ – 2,992 км, КЛ-6 кВ - 0,291км, КТП-400 кВA - 3шт,  КТП-160 кВA - 1шт)</t>
  </si>
  <si>
    <t>G_000-41-5-01.33-0969</t>
  </si>
  <si>
    <t xml:space="preserve">Реализация ИП в соответствии с утвержденной ИПР в период 2016-2025 годы не планировалась. В проекте ИПР реализация данного ИП не планируется. Решаемые задачи: консолидации электросетевых активов ПАО «МРСК Северо-Запада»; Обоснование для включения: ИП исключен из проекта ИПР в связи с неготовностью собственника имущества СОНТ к осуществлению сделки. Исключение проекта не повлияет на электроснабжение потребителей; Включен в Программу ПАО «МРСК Северо-Запада» консолидации электросетевых активов на 2016-2018 гг., одобренную Комиссией ПАО «Россети» по консолидации электросетевых активов 28.07.2016 (протокол № 111) и Правлением ПАО «МРСК Северо-Запада» 15.09.2016 (протокол № 29пр). </t>
  </si>
  <si>
    <t>Приобретение инструмента и приспособлений для бригад ТП (сварочный бензогенератор - 1шт., пресс ручной - 1шт., бензогенератор - 1шт., молоток отбойный - 2шт., лебёдка- 2шт., набор для монтажа СИП- 2шт.)</t>
  </si>
  <si>
    <t>G_000-43-5-07.30-0010</t>
  </si>
  <si>
    <t>Решаемые задачи: комплектация специализированным оборудованием и приборами ; Обоснование для включения: На основании  П.7 протокола заседания Правления № 4пр от 10.02.2015 г.; Приказа "Об увтерждении плана мероприятий по устранению замечаний и  нарушений, выявленных проверкой финансово-хозяйственной деятельности филиала за 2014 год № 137 от 24.04.2016; Приказа "Об оптимизации деятельности при реализации мероприятий для технологического присоединения льготных категорий заявителей" №123 от 16.04.2016 г.</t>
  </si>
  <si>
    <t>Приобретение автомобилей легковых с колёсной формулой 4х4 с повышенной проходимостью с АКПП (5 шт.)</t>
  </si>
  <si>
    <t>I_000-43-5-07.10-0015</t>
  </si>
  <si>
    <t>Решаемые задачи: комплектация специализированной автотехникой; Обоснование для включения:  распоряжение ПАО "Россети" от 17.05.2017 г. №183р "О системе мер по предупреждению травматизма персонала" и протокол о необходимости замены и доукомплектования специальной техникой и автомобилями повышенной проходимости от 19.06.2017</t>
  </si>
  <si>
    <t>Приобретение автомобиля бригадного линейного на базе шасси с колёсной формулой 4х4 с повышенной проходимостью с жилым отсеком, раздевалкой, кухней (1 шт.)</t>
  </si>
  <si>
    <t>I_000-41-5-07.10-0030</t>
  </si>
  <si>
    <t>Приобретение крана-манипулятора с максимальной грузоподъемностью 7,3 т. на базе шасси с колёсной формулой 6x6 с бортовой платформой (1 шт.)</t>
  </si>
  <si>
    <t>I_000-41-5-07.10-0029</t>
  </si>
  <si>
    <t>Приобретение снегоходов одногусеничных с оборудованием для дополнительной транспортировки и обслуживания (2 компл.)</t>
  </si>
  <si>
    <t>I_000-42-1-07.10-0030</t>
  </si>
  <si>
    <t>Решаемые задачи: комплектация специализированной автотехникой; Обоснование для включения: Протокол производственного совещания №1 от 05.10.2017г, Акт дефектовки № СБ-640А от 04.10.2017 г.</t>
  </si>
  <si>
    <t>Приобретение серверного оборудования для ИТ-инфраструктуры (1 система)</t>
  </si>
  <si>
    <t>I_000-43-5-07.20-0008</t>
  </si>
  <si>
    <t>Решаемые задачи: исполнение поручения Министерства экономического развития Российской федерации от 31.07.2013 № 15908-ОФ/Д09 и государственной целевой программы создания Единой национальной защищенной системы управления электросетевой отраслью энергетики; Обоснования для включения: протокол заседания Правления  ПАО "Россети" от 22.09.2015 г. №382пр/5 и программа создания комплексной системы информационной безопасности электросетевого комплекса группы компаний ПАО «Россети» на 2016 – 2020 годы.</t>
  </si>
  <si>
    <t>Приобретение оборудования для модернизации систем сбора данных расчетного и технического учета э./э (коммутационное оборудование под проект ЕИВК - 1шт)</t>
  </si>
  <si>
    <t>I_000-43-5-07.20-0005</t>
  </si>
  <si>
    <t xml:space="preserve">Решаемые задачи: комплектация специализированным оборудованием и приборами ; Обоснование для включения: Приказ ПАО "МРСК Северо-Запада" от 18.02.2016 № 99 "О проведении проекта по внедрению единой автоматизированной информационной системы транспорта электроэнергии в ПАО "МРСК Северо-Запада". Приказ ПАО "МРСК Северо-Запада" от 07.07.2016 № 417 "О реализации проекта "Создание единого информационно-вычислительного комплекса верхнего уровня ПАО "МРСК Северо-Запада", Протокол совещания №10 от 16.01.2017г </t>
  </si>
  <si>
    <t>Приобретение оборудования для внедрения системы видеофиксации(сервер - 1 комплект, система хранения данных - 1 комплект, система видеофиксации - 1 комплект)</t>
  </si>
  <si>
    <t>I_000-43-5-07.20-0006</t>
  </si>
  <si>
    <t>Решаемые задачи: комплектация специализированным оборудованием и приборами; Обоснование для включения: Приказа ПАО "МРСК Северо-Запада" от 27.12.2016 №832 "О разработке программы по внедрению системы аудио и видеофиксации"</t>
  </si>
  <si>
    <t>Приобретение оборудования для СРЗиА ПО "ЦЭС" (установки блочные для проверки сложных релейных защит (2шт), передвижные приборные стойки для установки блочной (2 шт.), устройства испытательные портативные для проверки автоматических выключателей (4 шт.), датчики тока трансформаторного типа для использования совместно с испытательными устройствами (4 шт.), трансформаторы малогабаритные нагрузочные для испытания автоматических выключателей и релейных защит (4 шт.))</t>
  </si>
  <si>
    <t>I_000-42-1-07.30-0005</t>
  </si>
  <si>
    <t>Решаемые задачи: Снижение времени на проверку УРЗА и повышение качества выполняемых ТО УРЗА. Обоснование для включения: протокол №1 от 09.11.2016 производственного совещания за ноябрь 2016.</t>
  </si>
  <si>
    <t>Приобретение оборудования для СРЗиА ПО "ЦЭС" (прибор портативный для проверки и наладки устройств релейной защиты и автоматики в комплекте с программами и аксессуарами (1 шт.), чемодан для транспортирования приборов портативных для проверки и наладки устройств релейной защиты и автоматики (2 шт.), управляющее устройство портативное на базе персонального компьютера (4 шт.), блок измерительно-трансформаторный для увеличения выходного напряжения (6 шт.), приборы портативные для проверки первичного и вторичного электрооборудования с аксессуарами (3 шт.), стойка приборная универсальная с аксессуарами (7 шт.)).</t>
  </si>
  <si>
    <t>I_000-42-1-07.30-0006</t>
  </si>
  <si>
    <t>НИОКР. Разработка аппаратно-программного комплекса удаленного мониторинга состояния ограничителей перенапряжения нелинейных на ЛЭП под рабочим напряжением (1 компл.)</t>
  </si>
  <si>
    <t>I_000-43-6-11.00-0001</t>
  </si>
  <si>
    <t>Решаемые задачи: выполнение НИОКР с целью совершенствования систем и устройств молниезащиты, повышения грозоупорности и надежности внешней изоляции ВЛ и ПС напряжением 6-750 кВ; Обоснование для включения: Программа по совершенствованию систем и устройств молниезащиты, повышение грозоупорности и надежности внешней изоляции ВЛ и ПС напряжением 6-750 кВ (ПАО"Россети" 17.10.2016 г.)</t>
  </si>
  <si>
    <t>Приобретение беспилотных летательных аппаратов для обследования электрооборудования и ЛЭП филиала Колэнерго (2 шт.).</t>
  </si>
  <si>
    <t>I_000-43-1-07.30-0015</t>
  </si>
  <si>
    <t>Решаемые задачи: для повышения производительности труда и уменьшения времени отключения энергопринимающих устройств потребителей, снижение эксплуатационных затрат и рисков возникновения несчастных случаев за счет внедрения данного оборудования; Обоснование для включения: приказ №751 от 27.10.2017г. "О применении беспилотных летательных аппаратов"</t>
  </si>
  <si>
    <t>Приобретение стендов для моделирования схем включения приборов учёта электроэнергии и режимов коммутации внутренней электрической сети, имитации неисправностей в измерительных комплексах учета электрической энергии для нужд филиала ПАО «МРСК Северо-Запада» «Колэнерго» (2 шт.)</t>
  </si>
  <si>
    <t>I_000-43-1-07.30-0001</t>
  </si>
  <si>
    <t>Решаемые задачи: Моделирование схем включения приборов учёта электроэнергии и режимов коммутации внутренней электрической сети, имитации неисправностей в измерительных комплексах учета электрической энергии в целях обучения, отработки навыков и проверки знаний персонала подразделений филиалов ПАО «МРСК Северо-Запада» осуществляющих деятельность по учету электрической энергии в процессах проведения инструментальных проверок схем включения измерительных комплексов электроэнергии; Обоснование для включения: п.1.4. приказа №391 от 06.06.2017г.</t>
  </si>
  <si>
    <t>Приобретение телефонов спутниковой связи для нужд филиала ПАО «МРСК Северо-Запада» «Колэнерго» (5 шт.)</t>
  </si>
  <si>
    <t>I_000-43-1-07.30-0002</t>
  </si>
  <si>
    <t>Решаемые задачи: Доукомплектование бригад устройствами для спутниковой связи, необходимыми при нахождении вне зоны покрытия сотовой связи при выполнении ремонтных, аварийных и прочих работ.; Обоснование для включения: Акт служебного расследования от 30.11.2017г. №41-24/102; протокол рабочего совещания от 24.11.2017г.</t>
  </si>
  <si>
    <t>Приобретение сетевого оборудования для замены неисправного коммутатора филиала ПАО «МРСК Северо-Запада» «Колэнерго» (1 комплект)</t>
  </si>
  <si>
    <t>I_000-43-1-07.20-0009</t>
  </si>
  <si>
    <t xml:space="preserve">Решаемые задачи: Приведение ЛВС и сетевых сервисов в нормативное состояние, обеспечение непрерывности бизнес-процессов; Обоснование для включения: Акт  расследвания технологического нарушения (аварии) от 27.10.2017г. </t>
  </si>
  <si>
    <t>Приобретение телефонов спутниковой связи для нужд филиала ПАО «МРСК Северо-Запада» «Колэнерго» (8 шт.)</t>
  </si>
  <si>
    <t>I_000-43-1-07.30-0011</t>
  </si>
  <si>
    <t>Решаемые задачи: Доукомплектование бригад устройствами для спутниковой связи, необходимыми при нахождении вне зоны покрытия сотовой связи при выполнении ремонтных, аварийных и прочих работ.; Обоснование для включения: акт служебного расследования от 30.11.2017г. №41-24/102, распоряжение "ПАО МРСК Северо-Запада" №550р от 05.12.2017г.</t>
  </si>
  <si>
    <t>Приобретение дизель-генераторной установки для обеспечения ПО CЭС филиала «Колэнерго» оборудованием для бесперебойного электроснабжения центра управления сетями (1 шт.)</t>
  </si>
  <si>
    <t>I_000-41-1-07.30-0001</t>
  </si>
  <si>
    <t>Решаемые задачи: оснащение диспетчерского пункта ПО и ЦУС  источниками автономного резервного питания; Обоснование для включения: протокол совещания "О надежности электроснабжения диспетчерского пункта ПО"ЦЭС", ЦУС Аппарата управления" от 31.01.2017г.</t>
  </si>
  <si>
    <t>Приобретение дизель-генераторной установки для обеспечения резервным питанием диспетчерского пункта ПО ЦЭС  филиала ПАО «МРСК Северо-Запада» «Колэнерго» (1 шт.)</t>
  </si>
  <si>
    <t>I_000-42-1-07.30-0011</t>
  </si>
  <si>
    <t>Создание системы мониторинга за силовыми трансформаторами  (3 шт.)</t>
  </si>
  <si>
    <t>I_000-43-1-03.12-0001</t>
  </si>
  <si>
    <t>Реализация ИП в соответствии с утвержденной ИПР в период 2016-2025 годы не планировалась. В проекте ИПР реализация данного ИП не планируется. Решаемые задачи:реализаций мероприятий направленных на готовность к осенне-зимнему периоду; Обоснование для включения: Протокол
совещания ПАО "Россети" №125 от 01.12.2017г по вопросам подготовки и прохождения осенне-зимнего периода;
протокол заседания секции технического совета от 05.02.2018</t>
  </si>
  <si>
    <t>Проектирование. Строительство однотрансформаторной ПС 35/6 кВ в с. Териберка (ориентировочная проектируемая мощность 4 МВА)</t>
  </si>
  <si>
    <t>I_000-41-2-03.21-0775</t>
  </si>
  <si>
    <t xml:space="preserve">Реализация ИП в соответствии с утвержденной ИПР в период 2016-2025 годы не планировалась. В проекте ИПР реализация данного ИП не планируется. Решаемые задачи: обеспечение надёжного электроснабжения с.п.Териберка; Обоснование для включения:  Схема и программа развития 2019-2023 гг утверждена Распоряжением Губернатора Мурманской Области №70-РГ от 26.04.2018 г </t>
  </si>
  <si>
    <t>Проектирование. Строительство захода ВЛ-35 кВ М-98 на ПС 35/6 кВ в с. Териберка (ориентировочная проектируемая протяженность ЛЭП 0,1 км)</t>
  </si>
  <si>
    <t>I_000-41-2-01.21-0002</t>
  </si>
  <si>
    <t xml:space="preserve">Реализация ИП в соответствии с утвержденной ИПР в период 2016-2025 годы не планировалась. В проекте ИПР реализация данного ИП не планируется. Решаемые задачи: обеспечение надёжного электроснабжения с.п.Териберка; Обоснование для включения: Схема и программа развития 2019-2023 гг утверждена Распоряжением Губернатора Мурманской Области №70-РГ от 26.04.2018 г </t>
  </si>
  <si>
    <t>Проектирование. Строительство электросетевого комплекса до 6 кВ в с. Териберка (левый берег) (ориентировочная проектируемая протяженность ЛЭП: 6 кВ – 3,2 км, 0,4 кВ – 2 км; ориентировочная проектируемая мощность ТП 6/0,4 кВ – 0,88 МВА)</t>
  </si>
  <si>
    <t>I_000-41-2-01.33-1048</t>
  </si>
  <si>
    <t xml:space="preserve">Реализация ИП в соответствии с утвержденной ИПР в период 2016-2025 годы не планировалась. В проекте ИПР реализация данного ИП не планируется. Решаемые задачи: обеспечение надёжного электроснабжения с.п.Териберка; Обоснование для включения: Протокол заседания межведомственной комиссии по обеспечению надежного электро-снабжения и консолидации электросетевого комплекса Мурманской области от 09.11.2017г; Обращение Губернатора Мурманской области в адрес Генерального директора ПАО «МРСК Северо-Запада» (исх. №01/3675-МК от 01.12.2017) с предложением включения данного объекта в инвестиционную программу Общества со сроком исполнения 2018г. </t>
  </si>
  <si>
    <t>Проектирование. Строительство электросетевого комплекса до 6 кВ в с. Териберка (правый берег) (ориентировочная проектируемая протяженность ЛЭП: 6 кВ – 0,26 км, 0,4 кВ – 3 км; ориентировочная проектируемая мощность ТП 6/0,4 кВ – 1,26 МВА)</t>
  </si>
  <si>
    <t>I_000-41-2-01.33-1049</t>
  </si>
  <si>
    <t>Приобретение электросетевого хозяйства в с. Териберка (ВЛ 6 кВ - 2,92 км, КЛ 6 кВ - 0,852 км; ВЛ 0,4 кВ - 1,197 км, КЛ 0,4 кВ - 1,459 км; ВЛ 35 кВ - 0,025 км; ПС 35/6 кВ № 409 – 4 МВА; ТП 6/0,4 кВ № З – 1,26 МВА; ТП 6/0,4 кВ № 4 – 1,26 МВА; ТП 6/0,4 кВ № 7 – 0,8 МВА; КТПМ 6/0,4 кВ - 0,16 МВА; земельный участок под ПС № 409 - 1191 кв.м; земельный участок под ТП № 7 - 55 кв.м; земельный участок под ТП № 4 - 110 кв.м; земельный участок под ТП № 3 - 67 кв.м.)</t>
  </si>
  <si>
    <t>J_000-41-5-01.21-0001</t>
  </si>
  <si>
    <t>Решаемые задачи: Консолидация ПАО «МРСК Северо-Запада» электросетевых активов с целью:
- обеспечения надежного и бесперебойного электроснабжения потребителей;
- расширения рынка услуг  по передаче и распределению электрической энергии и увеличения объема НВВ Общества за счет прироста объема электросетевого хозяйства;
- нивелирования риска снижения доли рынка Общества в объеме НВВ за счет консолидации указанного имущества сторонней ТСО; Обоснование для включения: письмо от 17.06.2019 г. № 01/1829-ЕН администрации Мурманской области; протокол заседания рабочей группы филиала "Колэнерго" по консолидации электросетевых активов от 27.02.2019 г.; протокол совещания от 04.07.2019г по вопросам устранения замечаний к проекту инвестиционной программы; Проект включен в Перечень проектов по консолидации электросетевых активов ПАО «МРСК Северо-Запада», утвержденный приказом Общества от 28.06.2019 № 384</t>
  </si>
  <si>
    <t>Проектирование. Модернизация системы сбора и передачи информации ПС 110/35 кВ №80 в г. Оленегорск (1 система)</t>
  </si>
  <si>
    <t>J_000-42-1-04.30-0969</t>
  </si>
  <si>
    <t>ИП исключен из проекта ИПР в связи с завершением проектирования. Фактические затраты перенесены на новый ИП K_000-42-1-04.30-0984, включающий в себя строительно-монтажные работы.. Решаемые задачи: Проектирование развития систем диспетчерского управления для дальнейшего выполнения в рамках нового инвестиционного проекта строительно-монтажных и пуско-наладочных работ по установке оборудования для оснащения ПС 80 системой сбора и передачи информации .; Обоснование для включения: Программа модернизации и расширения ССПИ на подстанциях ПАО "МРСК Севверо-Запада" в зоне эксплуатационной ответственности филиала ПАО "МРСК Северо-Запада" от 06.09.2018, согласованная филиалом АО "СО ЕЭС Кольское РДУ" и филиалом АО "СО ЕЭС" ОДУ Северо-Запада на период 2018-2023гг.</t>
  </si>
  <si>
    <t>Приобретение крана автомобильного с максимальной грузоподъемностью 25 т. и стрелового автоподъемника на базе шасси с колёсной формулой 4х2</t>
  </si>
  <si>
    <t>F_000-49-1-07.10-0003</t>
  </si>
  <si>
    <t>Утвержденные данные указаны в соответствии с приказом Минэнерго России № 1333 от 16.12.2016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НЗС=0.Решаемые задачи: комплектация специализированной автотехникой; Обоснование включения: Акт обследования технического состояния от 01.07.2015 г.</t>
  </si>
  <si>
    <t>Приобретение вездеходного транспортного средства с колесной формулой 6х6, трехдверного, утепленного, на 8 мест (2 шт)</t>
  </si>
  <si>
    <t>J_000-43-1-07.10-0001</t>
  </si>
  <si>
    <t>Решаемые задачи: комплектация специализированной автотехникой для повышения оперативности реализации аварийно-восстановительных работ на удаленных и труднодоступных участках ВЛ; Обоснование для включения: Протокол заседания секции техсовета б/н от 10.01.2019</t>
  </si>
  <si>
    <t>Приобретение дизель-генераторной установки на шасси для обеспечения оборудованием для бесперебойного электроснабжения (2 шт.)</t>
  </si>
  <si>
    <t>J_000-43-1-07.30-0016</t>
  </si>
  <si>
    <t>Приобретение низкорамного полуприцепа-тяжеловоза для перевозки строительной техники и оборудования весом до 40т (1 шт)</t>
  </si>
  <si>
    <t>J_000-41-1-07.10-0032</t>
  </si>
  <si>
    <t>Приобретение радиостанций цифрового стандарта DMR для нужд филиала ПАО «МРСК Северо-Запада» «Колэнерго» (76 штук)</t>
  </si>
  <si>
    <t>J_000-43-1-07.30-0017</t>
  </si>
  <si>
    <t>Решаемые задачи: Сокращение времени проведения восстановительных работ на объектах электросетевого хозяйства, обеспечение безопасности ремонтных бригад в условиях полного отсутствия сотовой связи, Обоснование для включения: Приказ №888 от 25.12.2017 об устранении недостатков в организации АВР, Распоряжение МРСК №278р от 01.08.2018, Распоряжение № 309р от 06.07.18.</t>
  </si>
  <si>
    <t>Приобретение робота-тренажера для обучения навыкам оказания первой медицинской помощи на месте происшествия (4 шт.)</t>
  </si>
  <si>
    <t>J_000-42-1-07.30-0018</t>
  </si>
  <si>
    <t>Решаемые задачи:обучение навыкам оказания первой медицинской помощи на месте происшествия; Обоснование для включения: Протокол заседания Штаба охраны труда от 25.01.2019, Порядок проведения работы с персоналом, утвержденный в 2018 г.</t>
  </si>
  <si>
    <t>Приобретение крана на базе гусеничного трактора типа ТТ грузоподъемностью 16 тонн (1 шт.)</t>
  </si>
  <si>
    <t>K_000-41-1-07.10-0037</t>
  </si>
  <si>
    <t>Приобретение бортового полуприцепа (1шт.)</t>
  </si>
  <si>
    <t>K_000-41-1-07.10-0035</t>
  </si>
  <si>
    <t>Приобретение автомобилей для обеспечения оперативно выездных бригад на базе шасси с колёсной формулой 4х4 с повышенной проходимостью (6 шт.)</t>
  </si>
  <si>
    <t>K_000-43-1-07.10-0002</t>
  </si>
  <si>
    <t>Приобретение низкорамнного трала ЦЭС (1 шт.)</t>
  </si>
  <si>
    <t>K_000-42-1-07.10-0033</t>
  </si>
  <si>
    <t>Приобретение КМУ с бортом ЦЭС (1 шт.)</t>
  </si>
  <si>
    <t>K_000-42-1-07.10-0034</t>
  </si>
  <si>
    <t>Приобретение снегоболотохода транспортера легкого класса плавающего пассажирского (1 шт.)</t>
  </si>
  <si>
    <t>K_000-43-1-07.10-0003</t>
  </si>
  <si>
    <t>Приобретение шиномонтажного станка СМиТ ЦЭС (1 шт.)</t>
  </si>
  <si>
    <t>K_000-42-1-07.30-0009</t>
  </si>
  <si>
    <t>Решаемые задачи: выполнение производственных задач для выполнения производственных задач согласно требованиям "Правил по охране труда на автомобильном транспорте"; Обоснование включения: Акт технического состояния оборудования б/н от 07.08.2019, Протокол производственного совещания за август 2019г. СМиТ №1 от 08.08.2019, Протокол производственного совещания за ноябрь 2016 СМиТ №1 от 09.11.2016., Правила по охране труда на автомобильном транспорте, утвержденные приказом Минтруда России от 06.02.2018 N 59н.</t>
  </si>
  <si>
    <t>K_000-41-1-07.10-0036</t>
  </si>
  <si>
    <t>Приобретение снегохода для обследования ВЛЭП (2 шт.)</t>
  </si>
  <si>
    <t>K_000-41-1-07.10-0047</t>
  </si>
  <si>
    <t>Приобретение ножничного подъемника (1 шт) для СМиТ ПО "ЦЭС".</t>
  </si>
  <si>
    <t>K_000-42-1-07.30-0010</t>
  </si>
  <si>
    <t>Приобретение гусеничного экскаватора  для выполнения работ на ВЛЭП (1 шт.)</t>
  </si>
  <si>
    <t>K_000-42-1-07.10-0041</t>
  </si>
  <si>
    <t>Приобретение экскаватора-погрузчика для бригады техприсоединения (1 шт.)</t>
  </si>
  <si>
    <t>K_000-42-1-07.10-0044</t>
  </si>
  <si>
    <t>Приобретение автомобиля грузопасажирского 4Х4 (6 шт.)</t>
  </si>
  <si>
    <t>K_000-42-1-07.10-0045</t>
  </si>
  <si>
    <t>Приобретение тягача седельного для перевозки крупногабаритных грузов (1 шт.)</t>
  </si>
  <si>
    <t>K_000-42-1-07.10-0047</t>
  </si>
  <si>
    <t>Приобретение полуприцепа бортового для перевозки деталей опор и энергооборудования (1 шт.)</t>
  </si>
  <si>
    <t>K_000-42-1-07.10-0048</t>
  </si>
  <si>
    <t>K_000-42-1-07.10-0051</t>
  </si>
  <si>
    <t>Приобретение систем подьема для безопасных работ на  опорах ВЛЭП  (6 комплектов)</t>
  </si>
  <si>
    <t>K_000-43-1-07.30-0024</t>
  </si>
  <si>
    <t xml:space="preserve">Решаемые задачи: снижение рисков падения с высоты при производстве работ; Обоснование включения: Положение ПАО Россети о единой технической политике в электросетевом комплексе, утв. Протоколом Совета Директоров № 252 от 22.02.2017 с. 125 П. 21.2.1., Приказ Минтруда России от 19 августа 2016 г. N 438н "ОБ УТВЕРЖДЕНИИ ТИПОВОГО ПОЛОЖЕНИЯ О СИСТЕМЕ УПРАВЛЕНИЯ ОХРАНОЙ ТРУДА".
</t>
  </si>
  <si>
    <t>Приобретение измерителя параметров заземляющих устройств (1шт.)</t>
  </si>
  <si>
    <t>K_000-41-4-07.30-0001</t>
  </si>
  <si>
    <t>Решаемые задачи:обеспечение единства средств измерений; Обоснование включения: Предписание СЗ МТУ Росстандарта №49 от 07.08.2018.</t>
  </si>
  <si>
    <t>Приобретение устройства для проверки токовых расцепителей автоматических выключателей (1шт.)</t>
  </si>
  <si>
    <t>K_000-41-1-07.30-0017</t>
  </si>
  <si>
    <t>Приобретение прибора контроля устройств РПН трансформаторов  (1шт.)</t>
  </si>
  <si>
    <t>K_000-41-1-07.30-0018</t>
  </si>
  <si>
    <t>Приобретение аппарата испытания масла автоматического (1шт.)</t>
  </si>
  <si>
    <t>K_000-41-1-07.30-0019</t>
  </si>
  <si>
    <t>Решаемые задачи:обеспечение устройствами, отвечающими обязательным метрологигеским требованиям; Обоснование включения: Предписание СЗ МТУ Росстандарта №49 от 07.08.2018.</t>
  </si>
  <si>
    <t>Приобретение аппарата испытания диэлектриков (1шт.)</t>
  </si>
  <si>
    <t>K_000-41-1-07.30-0020</t>
  </si>
  <si>
    <t>Приобретение стенда для высоковольтных испытаний (1шт.)</t>
  </si>
  <si>
    <t>K_000-41-1-07.30-0021</t>
  </si>
  <si>
    <t>Приобретение устройства для проверки выключателей (1шт.)</t>
  </si>
  <si>
    <t>K_000-41-1-07.30-0022</t>
  </si>
  <si>
    <t>Приобретение термостата жидкостного 5ОК-20/0.05-01 (1 шт.)</t>
  </si>
  <si>
    <t>K_000-41-1-07.30-0030</t>
  </si>
  <si>
    <t>Решаемые задачи: калибровка, градуировка монометрических термометров; Обоснование включения: Акт дефектовки от 04.07.2018, ГОСТ 8.305-78</t>
  </si>
  <si>
    <t>Приобретение термостата жидкостного 5ОК-20/0.05-01 (1 шт)</t>
  </si>
  <si>
    <t>K_000-42-1-07.30-0017</t>
  </si>
  <si>
    <t>Приобретение приборов для организации ультразвукового неразрушающего контроля выключателей типа ВМТ (2 шт.)</t>
  </si>
  <si>
    <t>K_000-43-1-07.30-0019</t>
  </si>
  <si>
    <t>Решаемые задачи:повышение надежности масломасляных выключателей типа ВМТ, выявление внутренних дефектов фарфора на начальной стадии ; Обоснование включения: Акт-предписание № АП-СЗ-030/19-КПП по результатам комплексной проверки 29.03.2019  стр.19 П.343, выданный филиалом ПАО "Россети" - Центром технического надзора (Региональным управлением технического надзора Северо-Запада)</t>
  </si>
  <si>
    <t>Приобретение системы для испытания кабельных линий напряжением 6-35 кВ с изоляцией из сшитого полиэтилена (1 шт.)</t>
  </si>
  <si>
    <t>K_000-42-1-07.30-0019</t>
  </si>
  <si>
    <t>Решаемые задачи: возможность оценки состояния КЛ 6-35 кВ с изоляцией из сшитого полиэтилена; Обоснование включения: Акт-предписание № АП-СЗ-030/19-КПП по результатам комплексной проверки 29.03.2019  стр.19 П.344, выданный филиалом ПАО "Россети" - Центром технического надзора (Региональным управлением технического надзора Северо-Запада)</t>
  </si>
  <si>
    <t>Приобретение хроматографов для определения наличия дефектов в трансформаторах (2 шт.)</t>
  </si>
  <si>
    <t>K_000-42-1-07.30-0020</t>
  </si>
  <si>
    <t>Решаемые задачи: анализ сложных газовых веществ путем их дифференцирования на монокомпоненты для определения наличия дефектов в трансформаторах; Обоснование включения: Протокол совещания с начальниками СП и СДИЗП под руководством главного инженера производственного отделения от 12.12.2019 №3</t>
  </si>
  <si>
    <t>Приобретение электролаборатории передвижной испытательной на базе шасси с колёсной формулой 4х4 (1 шт.)</t>
  </si>
  <si>
    <t>K_000-41-1-07.10-0033</t>
  </si>
  <si>
    <t>Приобретение хроматографов для определения наличия дефектов в трансформаторах (1 шт.)</t>
  </si>
  <si>
    <t>K_000-41-1-07.30-0033</t>
  </si>
  <si>
    <t>Решаемые задачи: анализ сложных газовых веществ путем их дифференцирования на монокомпоненты для определения наличия дефектов в трансформаторах; Обоснование включения: Акт-предписание № АП-СЗ-030/19-КПП по результатам комплексной проверки 29.03.2019  стр.19 П.345.</t>
  </si>
  <si>
    <t>Приобретение автоматизированных рабочих мест диспетчерских пунктов ЕЦУС для управления электроэнергетическим режимом (7 комплектов)</t>
  </si>
  <si>
    <t>K_000-43-1-07.20-0010</t>
  </si>
  <si>
    <t>Решаемые задачи: создание единого информационно-вычислительного комплекса верхнего уровня для своевременной и полной передачи информации, мониторинга потребления энергии и управления режимами; Обоснование включения: Приказ "О реализции проекта "Создание единого информационн-вычислительного комплекся верхнего уровня ПАО "МРСК С-З" № 417 от 07.07.2016.</t>
  </si>
  <si>
    <t xml:space="preserve">Строительство ЛЭП-6кВ от ячейки 6кВ № 3 ПС 35/6 кВ № 402 до вновь устанавливаемой в районе расположения нагрузки ТП (КТП, БКТП, КТПН) 6/0,4кВ для технологического присоединения в Мурманской области, МО Кольский район, в районе 38 км автодороги Кола-Госграница (договор ТП № 43-016241/17 от 14.06.2017 с УМВД России по Мурманской области)  (ориентировочно ТП (КТП, БКТП, КТПН) 6/0,4кВ - 1000 кВА; ЛЭП-6кВ - 2,5км) </t>
  </si>
  <si>
    <t>I_002-41-2-01.33-1047</t>
  </si>
  <si>
    <t>Реализация ИП в соответствии с утвержденной ИПР в период 2016-2025 годы не планировалась. В проекте ИПР реализация данного ИП не планируется. Решаемые задачи: Исполнение обязательств по договору ТП № 43-016241/17 от 26.12.2017; Обоснование для включения: договор ТП № 43-016241/17 от 26.12.2017 с УМВД России по Мурманской области</t>
  </si>
  <si>
    <t xml:space="preserve">Техническое перевооружение ПС 35/6 кВ № 402 с заменой трансформаторов тока в ячейке 6 кВ № 3 для технологического присоединения в Мурманской области, МО Кольский район, в районе 38 км автодороги Кола-Госграница (договор ТП № 43-016241/17 от 14.06.2017 с УМВД России по Мурманской области) (ориентировочно установка трансформаторов тока  - 3 шт)  </t>
  </si>
  <si>
    <t>I_002-41-1-03.21-0864</t>
  </si>
  <si>
    <t>Техническое перевооружение РУ-0,4кВ ТП-8 6/0,4кВ (19-ый км Верхнетуломского шоссе) с укомплектованием резервной ячейки рубильником и выключателем (договор ТП № 43-0003741/14 от 14.04.2014 с ООО "СПМС") (дог. тп. - 1 шт.)</t>
  </si>
  <si>
    <t>I_000-41-1-03.32-1030</t>
  </si>
  <si>
    <t>Реализация ИП в соответствии с утвержденной ИПР в период 2016-2025 годы не планировалась. В проекте ИПР реализация данного ИП не планируется. Решаемые задачи: Исполнение обязательств по договору ТП № 43-0003741/14 от 14.04.2014; Обоснование для включения: договор ТП № 43-0003741/14 от 14.04.2014 с ООО "СПМС"</t>
  </si>
  <si>
    <t>Реконструкция ПС 35кВ №301 с заменой Т-3 10 МВА на 16 МВА ( №50-02/506 от 12.09.2013г. ФГУП "Росморпорт")</t>
  </si>
  <si>
    <t>F_000-41-1-03.21-0005</t>
  </si>
  <si>
    <t>Утвержденные данные указаны в соответствии с приказом Минэнерго России № 1333 от 16.12.2016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До исключения инвестиционного проекта из ИПР нагрузка по результатам контрольных замеров от 16.12.2015 составляла 19,57 МВА; Решаемые задачи: Исполнение обязательств по договору ТП №50-02/506 от 12.09.2013; Обоснование для включения: договор ТП №50-02/506 от 12.09.2013г. с ФГУП "Росморпорт"</t>
  </si>
  <si>
    <t>Реконструкция ПС 35 кВ №338 с заменой трансформаторов 2х16 на 4х10 МВА (договор ТП №43-0002141/15 от 09.12.2015г с  АО "МОЭСК")</t>
  </si>
  <si>
    <t>F_000-41-2-03.21-0127</t>
  </si>
  <si>
    <t>Утвержденные данные указаны в соответствии с приказом Минэнерго России № 1333 от 16.12.2016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Оценка полной стоимости инвестиционного проекта по предложению по корректировке равна сумме фактических затрат по ИП на 01.01.2016. Объем НЗС в размере 3,285 млн. руб. без НДС списан на основании протокола заседания постоянно действующей комиссии ПАО "МРСК Северо-Запада" по операциям с объектами незавершенного строительства от 11.12.2017 № 3нзс. До исключения инвестиционного проекта из ИПР нагрузка по результатам контрольных замеров от 31.12.2012 составляла 15,05 МВА; Решаемые задачи: Исполнение обязательств по договору ТП №43-0002141/15 от 09.12.2015г.; Обоснование для включения: договор ТП №43-0002141/15 от 09.12.2015г. с АО "МОЭСК"</t>
  </si>
  <si>
    <t>Реконструкция ЛЭП-6кВ ВЛ-6кВ Ф-9 от ПС-28 с установкой отпаечной опоры и разъединителя типа РЛНД на ней и ЛЭП-6кВ ВЛ-6кВ Ф-12 от ПС-28  с установкой отпаечной опоры и разъединителя типа РЛНД на ней для технологического присоединения в Мурманской области, Кольский район, с.п. Ура-Губа»  (договор ТП №43-0035041/14 от 08.10.2015 с ООО РМ-Аквакультура) (ориентировочно ЛЭП - 6 кВ - 0,025 км; разъединители - 2 шт.; дог. тп. - 1 шт.)</t>
  </si>
  <si>
    <t>I_000-41-1-01.33-1026</t>
  </si>
  <si>
    <t>ИП исключен из проекта ИПР в связи c расторжением договора ТП Отражен в форматах инвестиционной программы в объеме понесённых сетевой организацией фактических расходов, прошедших до расторжения договора.. Решаемые задачи: Исполнение обязательств по договору ТП № 43-0035041/14 от 08.10.2015; Обоснование для включения: договор ТП № 43-0035041/14 от 08.10.2015 с ООО РМ-Аквакультура</t>
  </si>
  <si>
    <t>Проектирование по определению способа повышения надежности работы ВЛ 110 кВ № 111 и ВЛ 110 кВ № 112 в условиях гололедообразования в посёлке Нивский Мурманской обл. - о.п. Питкуль г.о. Апатиты</t>
  </si>
  <si>
    <t>K_000-43-1-01.12-0001</t>
  </si>
  <si>
    <t>Решаемые задачи: предотвращение снегоналипания и гололедообразования, соблюдение требований "Правил технической эксплуатации электрических станций и сетей Российской Федерации" утвержденных Приказом Министерства энергетики Российской федерации №229 от 19.06.2003г, соблюдение требований "Правил устройства электроустановок. Издание 7"  утвержденных Приказом Министерства энергетики Российской федерации №204 от 08.07.2002г; Обоснование для включения: замечания АО "СО ЕЭС" к проекту внесения изменений в инвестиционную программу ПАО "МРСК Северо-Запада", полученные с письмом от 26.08.2020 г. № В32-II-3-19-8811, Перечень мероприятий по повышению надежности работы ВЛ 110 кВ и выше ДЗО ПАО «Россети» в условиях гололедообразования на период 2019-2022 гг., утвержденным Заместителем генерального директора – главным инженером ПАО «Россети» А.В. Майоровым 18.11.2019.</t>
  </si>
  <si>
    <t>Проектирование по определению способа повышения надежности работы ВЛ 150 кВ № 163 и ВЛ 150 кВ № 164 в условиях гололедообразования в Мурманской области, Кольский район, пгт. Верхнетуломский - г. Заполярный</t>
  </si>
  <si>
    <t>K_000-43-1-01.11-0003</t>
  </si>
  <si>
    <t>Проектирование по определению способа повышения надежности работы ВЛ 110 кВ № 140 в условиях гололедообразования в Мурманской области, г.Кандалакша Нива ГЭС 3 - п. Ена</t>
  </si>
  <si>
    <t>K_000-43-1-01.12-0003</t>
  </si>
  <si>
    <t>Реконструкция устройств РЗА ВЛ-150 кВ Л-160, Л-219, организация каналов связи, организация каналов передачи аварийных сигналов и команд Кольский район, пос.Мурмаши, пос. Ура-губа, 55 км а/д Кола-Печенга, пос.Выходной (Договор ТП № 43-000141/16 от 20.02.2017 с ООО "Кольская верфь") (3 системы)</t>
  </si>
  <si>
    <t>J_000-41-1-04.60-0864</t>
  </si>
  <si>
    <t>ИП исключен из проекта ИПР для исполнения решения, принятого на заседании центральной закупочной комиссии ПАО Россети (выписка из протокола от 18.09.2019 г. №44, вопрос 5), для реализации запланированных мероприятий сформирован новый инвестиционный проект K_000-41-1-04.60-0934. Решаемые задачи: Исполнение обязательств по договору №43-000141/16 от 20.02.2017; Обоснование для включения: договор ТП №43-000141/16 от 20.02.2017 с ООО "Кольская верфь", Схема и программа развития 2020-2024 гг. утверждена Распоряжением ВРИО Губернатора Мурманской области №73-РГ от 26.04.2019 г</t>
  </si>
  <si>
    <t>Реконструкция ВЛ-35 кВ ЛК-33/34  с заменой двухцепной опоры (предварительно  № 16) г. Кировск (договор ТП № 43-021142/18 от 26.11.2018 г. с Администрацией города Кировска) (оп. - 1 шт)</t>
  </si>
  <si>
    <t>J_009-42-1-01.21-0524</t>
  </si>
  <si>
    <t>ИП исключен из проекта ИПР в связи c изменением технических решений, сформирован новый инвестиционный проект K_009-42-1-01.21-0525. Решаемые задачи: Исполнение обязательств по договору ТП №43-021142/18 от 26.11.2018 с Администрацией г.Кировска; Обоснование для включения:  договор ТП №43-021142/18 от 26.11.2018 с Администрацией г.Кировска</t>
  </si>
  <si>
    <t>Проектирование. Реконструкция ПС 150/110/35/6 кВ №53 с расширением ОРУ 150, 110 кВ и установкой АТ-2 125 МВА в г. Мурманск (выкл. 150 кВ - 1 шт.; выкл. 110 кВ - 2 шт.; разъед 150 кВ - 2 шт.; разъед 110 кВ - 4 шт.; ТН 150кВ - 6шт; ТН 110кВ - 6шт; ТТ - 3шт)</t>
  </si>
  <si>
    <t>F_000-41-2-03.12-0711</t>
  </si>
  <si>
    <t>Решаемые задачи: обеспечение бесперебойного электроснабжения как вновь строящихся объектов Первомайского округа города Мурманска, так и обеспечение возможности присоединения дополнительных нагрузок объектов Северного Флота вблизи г. Североморска.; Обоснование для включения: Протокол заседания секции технического совета от 14.09.2015г,Схема и программа развития 2020-2024 гг. утверждена Распоряжением ВРИО Губернатора Мурманской области №73-РГ от 26.04.2019 г</t>
  </si>
  <si>
    <t>Проектирование. Модернизация центра управления сетями с целью реализации функции единого центра управления сетями в пгт. Мурмаши Кольский район (1 система)</t>
  </si>
  <si>
    <t>K_000-43-1-04.50-0003</t>
  </si>
  <si>
    <t>Решаемые задачи: внедрение концепции развития оперативно-технологического управления и ситуационного управления в электросетевом комплексе ПАО «Россети», в соответствие с которой в каждой РСК создается единый центр управления сетями (ЕЦУС); Обоснование для включения: приказ ПАО "МРСК Северо-Запада" "О внедрении Концепции развития системы оперативно-технологического и ситуационного управления в электросетевом комплексе №673 от 05.10.2018г., приказ ПАО "МРСК Северо-Запада" "Об утверждении стандарта технических требований к организации АСТУ и технологическому присоединению ДП" от 22.03.2019 г. №169</t>
  </si>
  <si>
    <t>2</t>
  </si>
  <si>
    <t>Псковская область</t>
  </si>
  <si>
    <t>2.1</t>
  </si>
  <si>
    <t>2.1.4</t>
  </si>
  <si>
    <t>Прочее новое строительство объектов электросетевого хозяйства, всего, в том числе:</t>
  </si>
  <si>
    <t>Строительство ТП-10/0,4 кВ (0,25 МВА), строительство ВЛ-10 кВ (0,02 км) от ВЛ-10 кВ  л.78-01, Великолукский район, д.Трубичино</t>
  </si>
  <si>
    <t>I_000-75-2-03.31-0063</t>
  </si>
  <si>
    <t>Решаемые задачи: Обеспечение качественного электроснабжения населения за счет строительства дополнительных мощностей, избежание жалоб на качество электроснабжения. Обоснование включения: Акт технического освидетельствования  от 28.02.2018, Жалоба № 55 от 26.07.2017</t>
  </si>
  <si>
    <t>Строительство ВЛ-0,4 кВ (1,023 км) Л-3 от КТП-2174, Великолукский район, д.Трубичино</t>
  </si>
  <si>
    <t>J_000-75-2-01.41-0110</t>
  </si>
  <si>
    <t>Строительство отпайки ВЛ-10кВ (0,010 км) от ВЛ-10 кВ  л.359-07, строительство ТП-10/0,4кВ мощностью 0,04 МВа, строительство ВЛ-0,4кВ (0,140 км),  расположенных по адресу: Великолукский р-н, д.Решетниково</t>
  </si>
  <si>
    <t>I_000-75-2-03.31-0064</t>
  </si>
  <si>
    <t>Решаемые задачи: Обеспечение качественного электроснабжения населения за счет строительства дополнительных мощностей, избежание жалоб на качество электроснабжения. Обоснование включения: Акт технического освидетельствования от 28.02.2018, Жалоба  № 1026 от 30.09.17</t>
  </si>
  <si>
    <t>Строительство отпайки ВЛ-10кВ (0,285 км) от ВЛ-10 кВ  л.136-05, строительство ТП-10/0,4кВ мощностью 0,063 МВа  расположенных по адресу: Великолукский р-н, д.Торчилово</t>
  </si>
  <si>
    <t>I_000-75-2-01.32-0194</t>
  </si>
  <si>
    <t>Решаемые задачи: Обеспечение качественного электроснабжения населения за счет строительства дополнительных мощностей, избежание жалоб на качество электроснабжения. Обоснование включения: Акт технического освидетельствования от 28.02.2018, Жалоба от 23.08.2016</t>
  </si>
  <si>
    <t>Строительство отпайки ВЛ-10кВ (0,382 км) от ВЛ-10 кВ  л.286-03, строительство ТП-10/0,4кВ мощностью 0,025 МВа,  расположенных по адресу: Великолукский р-н, д.Кучино</t>
  </si>
  <si>
    <t>I_000-75-2-01.32-0195</t>
  </si>
  <si>
    <t>Решаемые задачи: Обеспечение качественного электроснабжения населения за счет строительства дополнительных мощностей, избежание жалоб на качество электроснабжения. Обоснование включения: Акт технического освидетельствования  от 8.02.2018, Жалоба № 1572 от 26.06.2017</t>
  </si>
  <si>
    <t>Строительство отпайки ВЛ-10кВ (0,945 км) от ВЛ-10 кВ  л.359-09, переключение КТП-2491 на новую отпайку ,  расположенных по адресу: Великолукский р-н, д.Урицкое</t>
  </si>
  <si>
    <t>I_000-75-2-01.32-0196</t>
  </si>
  <si>
    <t>Решаемые задачи: Обеспечение качественного электроснабжения населения за счет строительства дополнительных мощностей, избежание жалоб на качество электроснабжения.                                                                                                                                  Обоснование включения: Акт технического освидетельствования от 28.02.2018, Жалоба от 07.02.2017</t>
  </si>
  <si>
    <t>Строительство двухцепной ВЛЗ-10 кВ (2х2,4 км), строительство КЛ-10 кВ (2х0,1 км) с разделением связи 1 СШ-10 ПС-№114 - 1 СШ-10 ПС-№129 и 2 СШ-10 ПС-№114 - 2 СШ-10 ПС-№129, Невельский район</t>
  </si>
  <si>
    <t>K_000-75-2-01.32-0241</t>
  </si>
  <si>
    <t>Решаемые задачи: Реконструкция магистрального участка ВЛ-10 кВ позволит использовать ее по проектному назначению как линию связи между ПС-114 "Невель-1" и ПС-129 "Невель-2" вязи с возросшими нагрузками по сравнению с 1988 годом. Обоснование включения: Акт ТО ВЛ-10 кВ ф.129-10</t>
  </si>
  <si>
    <t>2.1.5</t>
  </si>
  <si>
    <t>Покупка земельных участков для целей реализации инвестиционных проектов, всего, в том числе:</t>
  </si>
  <si>
    <t>2.1.6</t>
  </si>
  <si>
    <t>Прочие инвестиционные проекты, всего, в том числе:</t>
  </si>
  <si>
    <t>Приобретение ВОЛС-ВЛ "Гатчина-Луга-Псков" № 01-ГЛП (119,812 км)</t>
  </si>
  <si>
    <t>F_000-76-1-04.10-0001</t>
  </si>
  <si>
    <t>Решаемые задачи: 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t>
  </si>
  <si>
    <t>Приобретение ВОЛС Великие Луки - Пыталово (316,522 км)</t>
  </si>
  <si>
    <t>F_000-76-5-04.10-0008</t>
  </si>
  <si>
    <t>Приобретение бурильно-крановой машины на автомобильном шасси (2 шт.)</t>
  </si>
  <si>
    <t>F_000-77-1-07.10-0008</t>
  </si>
  <si>
    <t>Решаемые задачи:  Обновление парка автотранспортных средств, комплектация специализированной автотехникой , обеспечение безопасных условий труда.  Обоснования включения: Акт технического освидетельствования  от 17.05.2016</t>
  </si>
  <si>
    <t>Приобретение многофункционального крана-манипулятора на автомобильном шасси (1 шт.)</t>
  </si>
  <si>
    <t>F_000-77-1-07.10-0009</t>
  </si>
  <si>
    <t>Приобретение трактора с мульчером (2 шт.)</t>
  </si>
  <si>
    <t>F_000-77-1-07.10-0010</t>
  </si>
  <si>
    <t>Приобретение автомобиля бригадного линейного (39 шт.)</t>
  </si>
  <si>
    <t>F_000-77-1-07.10-0011</t>
  </si>
  <si>
    <t>Решаемые задачи:  Обновление парка автотранспортных средств, комплектация специализированной автотехникой , обеспечение безопасных условий труда.  Обоснования включения: Акт технического освидетельствования  от 07.12.2015</t>
  </si>
  <si>
    <t>Приобретение автомобиля бригадного линейного (70 шт.)</t>
  </si>
  <si>
    <t>I_000-76-1-07.10-0015</t>
  </si>
  <si>
    <t>Приобретение бурильно-крановой машины на автомобильном шасси (3 шт.)</t>
  </si>
  <si>
    <t>F_000-77-1-07.10-0012</t>
  </si>
  <si>
    <t>Приобретение автогидроподъемника на автомобильном шасси (7 шт.)</t>
  </si>
  <si>
    <t>F_000-77-1-07.10-0013</t>
  </si>
  <si>
    <t>Приобретение автогидроподъемника на автомобильном шасси (9 шт.)</t>
  </si>
  <si>
    <t>I_000-76-1-07.10-0016</t>
  </si>
  <si>
    <t>F_000-77-1-07.10-0014</t>
  </si>
  <si>
    <t>Приобретение бригадного автомобиля (27 шт.)</t>
  </si>
  <si>
    <t>F_000-77-1-07.10-0015</t>
  </si>
  <si>
    <t>Приобретение бригадного автомобиля  (16 шт.)</t>
  </si>
  <si>
    <t>I_000-76-1-07.10-0017</t>
  </si>
  <si>
    <t>Решаемые задачи:  Обновление парка автотранспортных средств, комплектация специализированной автотехникой , обеспечение безопасных условий труда.   Обоснования включения: Акт технического освидетельствования от  07.12.2015</t>
  </si>
  <si>
    <t>Приобретение бурильно-крановой машины на автомобильном шасси (4 шт.)</t>
  </si>
  <si>
    <t>F_000-77-1-07.10-0016</t>
  </si>
  <si>
    <t>Приобретение многофункционального крана (с КМУ) (3 шт.)</t>
  </si>
  <si>
    <t>F_000-77-1-07.10-0017</t>
  </si>
  <si>
    <t>Приобретение передвижной электролаборатории подстанционной на автомобильном шасси (1 шт.)</t>
  </si>
  <si>
    <t>G_000-77-1-07.10-0018</t>
  </si>
  <si>
    <t>Решаемые задачи: Обеспечение проведения обязательных периодических высоковольтных испытаний и контроля состояния высоковольтного оборудования по РД 34.45-51.300-97. Обоснования включения: Акт технического освидетельствования от 27.01.2016</t>
  </si>
  <si>
    <t>I_000-76-1-07.10-0009</t>
  </si>
  <si>
    <t>Решаемые задачи:  Обновление парка автотранспортных средств, комплектация специализированной автотехникой , обеспечение безопасных условий труда.  Обоснования включения: Акт технического освидетельствования № 1 от 15.11.2017</t>
  </si>
  <si>
    <t>Приобретение подъёмника специального многофункционального на гусеничном ходу (1 шт.)</t>
  </si>
  <si>
    <t>I_000-76-1-07.10-0010</t>
  </si>
  <si>
    <t>Приобретение автогидроподъемника на автомобильном шасси (2 шт.)</t>
  </si>
  <si>
    <t>I_000-76-1-07.10-0011</t>
  </si>
  <si>
    <t>Приобретение седельного тягача (2 шт.)</t>
  </si>
  <si>
    <t>I_000-76-1-07.10-0013</t>
  </si>
  <si>
    <t>Приобретение бульдозера болотного (1 шт.)</t>
  </si>
  <si>
    <t>I_000-76-1-07.10-0014</t>
  </si>
  <si>
    <t>Приобретение многофункционального крана (с КМУ) (1 шт.)</t>
  </si>
  <si>
    <t>I_000-76-1-07.10-0025</t>
  </si>
  <si>
    <t>Решаемые задачи: Обновление парка автотранспортных средств, комплектация специализированной автотехникой , обеспечение безопасных условий труда.  Обоснования включения: Акт технического освидетельствования от 14.12.2017</t>
  </si>
  <si>
    <t>Приобретение автомобиля легкового служебного повышенной проходимости (2 шт.)</t>
  </si>
  <si>
    <t>I_000-76-1-07.10-0026</t>
  </si>
  <si>
    <t>Приобретение автомобиля легкового служебного класса B/C (7 шт.)</t>
  </si>
  <si>
    <t>I_000-76-1-07.10-0027</t>
  </si>
  <si>
    <t>Приобретение автомобиля легкового служебного класса С (2 шт.)</t>
  </si>
  <si>
    <t>I_000-76-1-07.10-0028</t>
  </si>
  <si>
    <t>Приобретение колесного снегоболотохода (1 шт.)</t>
  </si>
  <si>
    <t>I_000-76-1-07.10-0029</t>
  </si>
  <si>
    <t>Решаемые задачи: приобретение высокопроходимой техники для достовки бригад в удаленные и труднопроходимые места. Обоснование включения: Приказ ПАО "МРСК Северо-Запада" от 25.12.2017 №888</t>
  </si>
  <si>
    <t>Приобретение грузового автомобиля общего назначения (1 шт.)</t>
  </si>
  <si>
    <t>I_000-76-1-07.10-0030</t>
  </si>
  <si>
    <t>Решаемые задачи: Обновление парка автотранспортных средств, комплектация специализированной автотехникой , обеспечение безопасных условий труда.  Обоснования включения: Акт технического освидетельствования от 30.01.2018</t>
  </si>
  <si>
    <t>Приобретение   бригадного автомобиля (10 шт.)</t>
  </si>
  <si>
    <t>J_000-76-1-07.10-0033</t>
  </si>
  <si>
    <t>Решаемые задачи: Обновление парка автотранспортных средств, сильно устаревшего со сроком службы более 10 лет и износом 100%, комплектация специализированной автотехникой, обеспечение безопасных условий труда.  Обоснования включения: Акт технического освидетельствования №3 от 08.02.2019</t>
  </si>
  <si>
    <t xml:space="preserve">Приобретение автогидроподъемника на автомобильном шасси (5 шт.) </t>
  </si>
  <si>
    <t>J_000-76-1-07.10-0034</t>
  </si>
  <si>
    <t>Решаемые задачи: Обновление парка автотранспортных средств, сильно устаревшего со сроком службы более 10 лет и износом 100%, комплектация специализированной автотехникой, обеспечение безопасных условий труда. Обоснования включения: Акт технического освидетельствования №3 от 08.02.2019</t>
  </si>
  <si>
    <t>Приобретение   грузо-пассажирского фургона на автомобильном шасси (5шт.)</t>
  </si>
  <si>
    <t>J_000-76-1-07.10-0035</t>
  </si>
  <si>
    <t>Приобретение   бригадного линейного автомобиля (2 шт.)</t>
  </si>
  <si>
    <t>J_000-76-1-07.10-0038</t>
  </si>
  <si>
    <t>Приобретение   снегоболотохода (2 шт.)</t>
  </si>
  <si>
    <t>J_000-76-1-07.10-0044</t>
  </si>
  <si>
    <t>J_000-76-1-07.10-0045</t>
  </si>
  <si>
    <t>Приобретение   автомобиля легкового служебного повышенной проходимости (4 шт.)</t>
  </si>
  <si>
    <t>J_000-76-1-07.10-0048</t>
  </si>
  <si>
    <t xml:space="preserve">Приобретение   сушильных шкафов (21 шт.) </t>
  </si>
  <si>
    <t>K_000-76-1-06.40-0001</t>
  </si>
  <si>
    <t>Решаемые задачи: Реализация проекта позволит:
- оснастить лабораторию по ремонту средств измерений современным прибором для выполнения работ по диагностике, отладке и ремонту современных высокочастотных средств измерений;
-  обеспечить проведение калибровки высокочастотных средств измерений.                                                                                                                                                                                                                                                                                                                                                                Обоснование включения: Распоряжение №111 от 07.02.2019, распоряжение №13 от 21.01.2019, распоряжение №580 от 28.12.2018</t>
  </si>
  <si>
    <t>Приобретение прибора для измерения коррозийного износа металлических элементов опор (2 шт.)</t>
  </si>
  <si>
    <t>K_000-76-1-07.30-0138</t>
  </si>
  <si>
    <t>Приобретение аппарата автоматического для определения температуры вспышки в закрытом тигле (2 шт.)</t>
  </si>
  <si>
    <t>K_000-76-1-07.30-0147</t>
  </si>
  <si>
    <t>Приобретение   аппарата испытания диэлектриков (2 шт.)</t>
  </si>
  <si>
    <t>K_000-76-1-07.30-0153</t>
  </si>
  <si>
    <t>Приобретение передвижной электротехнической лаборатории (1 шт.)</t>
  </si>
  <si>
    <t>K_000-76-1-07.30-0136</t>
  </si>
  <si>
    <t>Решаемые задачи: Обеспечение проведения обязательных периодических высоковольтных испытаний и контроля состояния высоковольтного оборудования. Обоснование включения: Распоряжение №111 от 07.02.2019, распоряжение №13 от 21.01.2019, распоряжение №580 от 28.12.2018</t>
  </si>
  <si>
    <t>Приобретение    бурильно-крановой машины на автомобильном шасси (1 шт.)</t>
  </si>
  <si>
    <t>K_000-76-1-07.10-0055</t>
  </si>
  <si>
    <t>Приобретение   измерительного комплекса диагностирования молниеотводов и расчета импульсных воздействий во вторичных цепях (1 шт.)</t>
  </si>
  <si>
    <t>K_000-76-1-07.30-0155</t>
  </si>
  <si>
    <t xml:space="preserve">Приобретение бригадного автомобиля (22 шт.) </t>
  </si>
  <si>
    <t>K_000-76-1-07.10-0049</t>
  </si>
  <si>
    <t>Решаемые задачи:  Обновление парка автотранспортных средств, комплектация специализированной автотехникой , обеспечение безопасных условий труда.  Обоснования включения: Акт технического освидетельствования от 12.01.2020</t>
  </si>
  <si>
    <t xml:space="preserve">Приобретение передвижной электролаборатории подстанционной на автомобильном шасси (3 шт.) </t>
  </si>
  <si>
    <t>K_000-76-1-07.10-0051</t>
  </si>
  <si>
    <t>Решаемые задачи: Обеспечение проведения обязательных периодических высоковольтных испытаний и контроля состояния высоковольтного оборудования по РД 34.45-51.300-97. Обоснования включения: Акт технического освидетельствования от 12.01.2020</t>
  </si>
  <si>
    <t xml:space="preserve">Приобретение автомобиля бригадного линейного (25 шт.) </t>
  </si>
  <si>
    <t>K_000-76-1-07.10-0052</t>
  </si>
  <si>
    <t>Решаемые задачи:  Обновление парка автотранспортных средств, комплектация специализированной автотехникой , обеспечение безопасных условий труда.  Обоснования включения: Акт технического освидетельствования от  12.01.2020</t>
  </si>
  <si>
    <t xml:space="preserve">Приобретение   бригадного автомобиля (3 шт.) </t>
  </si>
  <si>
    <t>K_000-76-1-07.10-0053</t>
  </si>
  <si>
    <t>Решаемые задачи: Обновление парка автотранспортных средств, повышение надежности электросетевого комплекса, обеспечение безопасных условий труда. Обоснование включения: Акт технического освидетельствования от 12.01.2020</t>
  </si>
  <si>
    <t xml:space="preserve">Приобретение многофункционального крана (с КМУ) (8 шт.) </t>
  </si>
  <si>
    <t>K_000-76-1-07.10-0057</t>
  </si>
  <si>
    <t>Приобретение автомобиля легкового служебного повышенной проходимости (21 шт.)</t>
  </si>
  <si>
    <t>K_000-76-1-07.10-0059</t>
  </si>
  <si>
    <t>Решаемые задачи: Обновление парка автотранспортных средств, комплектация специализированной автотехникой , обеспечение безопасных условий труда.  Обоснования включения: Акт технического освидетельствования от 12.12.2017</t>
  </si>
  <si>
    <t xml:space="preserve">Приобретение автомобиля легкового служебного класса С (1 шт.) </t>
  </si>
  <si>
    <t>K_000-76-1-07.10-0062</t>
  </si>
  <si>
    <t>Приобретение РИСЭ (2 шт.)</t>
  </si>
  <si>
    <t>I_000-76-1-07.30-0107</t>
  </si>
  <si>
    <t>Решаемые задачи: Сокращение затрат на техническое обслуживание и обеспечение утойчивой работы оборудования. Обоснования включения:  Протокол ТС №5 от 23.11.2017</t>
  </si>
  <si>
    <t>Приобретение РИСЭ (3 шт.)</t>
  </si>
  <si>
    <t>J_000-76-1-07.30-0118</t>
  </si>
  <si>
    <t xml:space="preserve">Приобретение   РИСЭ (3 шт.) </t>
  </si>
  <si>
    <t>K_000-76-1-07.30-0163</t>
  </si>
  <si>
    <t>Решаемые задачи: Сокращение затрат на техническое обслуживание и обеспечение утойчивой работы оборудования. Обоснования включения:  Протокол 40ГИ от 20.09.2019</t>
  </si>
  <si>
    <t>Приобретение составной лестницы (16 комплектов)</t>
  </si>
  <si>
    <t>K_000-76-1-07.30-0162</t>
  </si>
  <si>
    <t>Решаемые задачи:Соблюдение Правила по охране труда при работе на высоте (обязанность работодателя - в части обеспечения необходимыми СИЗ для производства работ на высоте). Обоснование включения  Правила по охране труда при работе на высоте (обязанность работодателя - в части обеспечения необходимыми СИЗ для производства работ на высоте)</t>
  </si>
  <si>
    <t>Приобретение осциллографа смешанных сигналов (1 шт.)</t>
  </si>
  <si>
    <t>G_000-76-1-07.30-0002</t>
  </si>
  <si>
    <t>Решаемые задачи: Реализация проекта позволит:
- сократить время и повысить качество работ, связанных с поддержанием нормальной эксплуатации электрических сетей;
- оснастить службы и ПО  современными комплексами для диагностики высоковольтного оборудования подстанций, значительное сократить время комплексного обследования при значительном повышении его качества; 
- обеспечить проведение работ по определению действий                                                                                                                                                                                                                                                                                                                                                                                                        Обоснования включения: Акт технического освидетельствования от 25.01.2016</t>
  </si>
  <si>
    <t>Приобретение хроматографа (1 шт.)</t>
  </si>
  <si>
    <t>G_000-76-1-07.30-0003</t>
  </si>
  <si>
    <t xml:space="preserve">Решаемые задачи: Реализация проекта позволит:
- оснастить лабораторию по ремонту средств измерений современным прибором для выполнения работ по диагностике, отладке и ремонту современных высокочастотных средств измерений;
-  обеспечить проведение калибровки высокочастотных средств измерений. 
 Обоснования включения: Акт технического освидетельствования от 26.01.2016
</t>
  </si>
  <si>
    <t>Приобретение тепловизора (1 шт.)</t>
  </si>
  <si>
    <t>G_000-76-1-07.30-0004</t>
  </si>
  <si>
    <t>Решаемые задачи: Реализация проекта позволит:
- оснастить лабораторию по ремонту средств измерений современным прибором для выполнения работ по диагностике, отладке и ремонту современных высокочастотных средств измерений;
-  обеспечить проведение калибровки высокочастотных средств измерений.
 Обоснования включения: Приказ ПАО «МРСК Северо-Запада» от 14.12.2016 №802 «Об обеспечении надежного электроснабжения энергопотребителей в осенне-зимний период 2016-2017 года»</t>
  </si>
  <si>
    <t>Приобретение тепловизора (4 шт.)</t>
  </si>
  <si>
    <t>I_000-76-1-07.30-0110</t>
  </si>
  <si>
    <t>Приобретение комплексов для проверки первичного и вторичного электрооборудования (9 шт.)</t>
  </si>
  <si>
    <t>G_000-76-1-07.30-0005</t>
  </si>
  <si>
    <t>Решаемые задачи: Реализация проекта позволит:
- оснастить лабораторию по ремонту средств измерений современным прибором для выполнения работ по диагностике, отладке и ремонту современных высокочастотных средств измерений;
-  обеспечить проведение калибровки высокочастотных средств измерений. 
 Обоснования включения: Акт технического освидетельствования №1 от 20.06.2016</t>
  </si>
  <si>
    <t>Приобретение испытательного устройства (1 шт.)</t>
  </si>
  <si>
    <t>I_000-76-1-07.30-0070</t>
  </si>
  <si>
    <t>Решаемые задачи: Реализация проекта позволит:
- оснастить лабораторию по ремонту средств измерений современным прибором для выполнения работ по диагностике, отладке и ремонту современных высокочастотных средств измерений;
-  обеспечить проведение калибровки высокочастотных средств измерений. 
 Обоснования включения: Акт технического освидетельствования №7 от 14.11.2017</t>
  </si>
  <si>
    <t>Приобретение комплексов для проверки первичного и вторичного электрооборудования (1 шт.)</t>
  </si>
  <si>
    <t>I_000-76-1-07.30-0090</t>
  </si>
  <si>
    <t>Решаемые задачи: Реализация проекта позволит:
- оснастить лабораторию по ремонту средств измерений современным прибором для выполнения работ по диагностике, отладке и ремонту современных высокочастотных средств измерений,                                                                                                                           - обеспечить проведение калибровки высокочастотных средств измерений. 
 Обоснования включения: Акт технического освидетельствования №7 от 14.11.2017</t>
  </si>
  <si>
    <t>Приобретение приборов для измерения показателей качества электрической энергии (5 шт.)</t>
  </si>
  <si>
    <t>G_000-76-1-07.30-0006</t>
  </si>
  <si>
    <t xml:space="preserve">Решаемые задачи: Реализация проекта позволит:
- оснастить лабораторию по ремонту средств измерений современным прибором для выполнения работ по диагностике, отладке и ремонту современных высокочастотных средств измерений;
-  обеспечить проведение калибровки высокочастотных средств измерений.                                                                                                                                                                                                                                                                                                                                                                  Обоснования включения: Акт технического освидетельствования от 25.01.2016
</t>
  </si>
  <si>
    <t>Приобретение приборов для измерения показателей качества электрической  энергии (3 шт.)</t>
  </si>
  <si>
    <t>I_000-76-1-07.30-0091</t>
  </si>
  <si>
    <t>Решаемые задачи: Реализация проекта позволит:
- оснастить лабораторию по ремонту средств измерений современным прибором для выполнения работ по диагностике, отладке и ремонту современных высокочастотных средств измерений;
-  обеспечить проведение калибровки высокочастотных средств измерений. 
 Обоснования включения: Акт технического освидетельствования №6 от 13.11.2017</t>
  </si>
  <si>
    <t>Приобретение приборов для измерения показателей качества электрической энергии (7 шт.)</t>
  </si>
  <si>
    <t>I_000-76-1-07.30-0092</t>
  </si>
  <si>
    <t>Приобретение ультразвукового прибора для контроля прочности (1 шт.)</t>
  </si>
  <si>
    <t>G_000-76-1-07.30-0012</t>
  </si>
  <si>
    <t>Решаемые задачи: Сокращение затрат на техническое обслуживание и обеспечение утойчивой работы оборудования. Обоснования включения: Протокол ТС №2-6 от 16.12.2015</t>
  </si>
  <si>
    <t>Приобретение измерителя прочности (дефектоскопа) строительных материалов (1 шт.)</t>
  </si>
  <si>
    <t>G_000-76-1-07.30-0013</t>
  </si>
  <si>
    <t>Приобретение измерителя толщины защитного слоя бетона (1 шт.)</t>
  </si>
  <si>
    <t>G_000-76-1-07.30-0014</t>
  </si>
  <si>
    <t>Приобретение РИСЭ (9 шт.)</t>
  </si>
  <si>
    <t>G_000-76-1-07.30-0008</t>
  </si>
  <si>
    <t>Решаемые задачи: Сокращение затрат на техническое обслуживание и обеспечение утойчивой работы оборудования. Обоснования включения: Письмо Первого заместителя Генерального директора ПАО "Россети" от 29.11.2015 по организации электроснабжения социально-значимых объектов на территории Крымского федерального округа</t>
  </si>
  <si>
    <t>Приобретение вольтамперфазометра (1 шт.)</t>
  </si>
  <si>
    <t>G_000-76-1-07.30-0015</t>
  </si>
  <si>
    <t>Решаемые задачи: Реализация проекта позволит:
- оснастить лабораторию по ремонту средств измерений современным прибором для выполнения работ по диагностике, отладке и ремонту современных высокочастотных средств измерений;
-  обеспечить проведение калибровки высокочастотных средств измерений.                                                                                                                                                                                                                                                                                                                                                                   Обоснования включения: Протокол технического совета  №2/6 от 16.12.2015, Акт технического освидетельствования № 2 от 01.06.2016</t>
  </si>
  <si>
    <t>Приобретение аналогового измерителя сопротивления заземления (2 шт.)</t>
  </si>
  <si>
    <t>G_000-76-1-07.30-0016</t>
  </si>
  <si>
    <t>Решаемые задачи: Реализация проекта позволит:
- оснастить лабораторию по ремонту средств измерений современным прибором для выполнения работ по диагностике, отладке и ремонту современных высокочастотных средств измерений;
-  обеспечить проведение калибровки высокочастотных средств измерений. Обоснования включения:  Протокол технического совета  №2/6 от 16.12.2015, Акт технического освидетельствования № 2 от 01.06.2016</t>
  </si>
  <si>
    <t>Приобретение прибора контроля изоляции и надстройки ДГР (1 шт.)</t>
  </si>
  <si>
    <t>G_000-76-1-07.30-0019</t>
  </si>
  <si>
    <t xml:space="preserve">Решаемые задачи: Реализация проекта позволит:
- оснастить лабораторию по ремонту средств измерений современным прибором для выполнения работ по диагностике, отладке и ремонту современных высокочастотных средств измерений;
-  обеспечить проведение калибровки высокочастотных средств измерений. 
 Обоснования включения: Акт технического освидетельствования от 30.06.2016
</t>
  </si>
  <si>
    <t>Приобретение прибора для определения класса промышленной частоты изоляционных масел (1 шт.)</t>
  </si>
  <si>
    <t>G_000-76-1-07.30-0024</t>
  </si>
  <si>
    <t xml:space="preserve">Решаемые задачи: Реализация проекта позволит:
- оснастить лабораторию по ремонту средств измерений современным прибором для выполнения работ по диагностике, отладке и ремонту современных высокочастотных средств измерений;
-  обеспечить проведение калибровки высокочастотных средств измерений.
 Обоснования включения: Акт технического освидетельствования от 30.06.2016
</t>
  </si>
  <si>
    <t>Приобретение аппарата для определения температуры вспышки (1 шт.)</t>
  </si>
  <si>
    <t>G_000-76-1-07.30-0020</t>
  </si>
  <si>
    <t xml:space="preserve">Решаемые задачи: Реализация проекта позволит:
- оснастить лабораторию по ремонту средств измерений современным прибором для выполнения работ по диагностике, отладке и ремонту современных высокочастотных средств измерений;
-  обеспечить проведение калибровки высокочастотных средств измерений. Обоснования включения: Акт технического освидетельствования от 30.06.2016
</t>
  </si>
  <si>
    <t>Приобретение автоматического титратора по методу Карла Фишера (1 шт.)</t>
  </si>
  <si>
    <t>G_000-76-1-07.30-0021</t>
  </si>
  <si>
    <t>Приобретение прибора измерения параметров изоляции методом частотной диэлектрической спектоскопии (1 шт.)</t>
  </si>
  <si>
    <t>G_000-76-1-07.30-0022</t>
  </si>
  <si>
    <t>Приобретение прибора анализа механического состояния активной части трансформатора (1 шт.)</t>
  </si>
  <si>
    <t>G_000-76-1-07.30-0023</t>
  </si>
  <si>
    <t>Приобретение высоковольтного импульсного конденсатора (1 шт.)</t>
  </si>
  <si>
    <t>K_000-76-1-07.30-0135</t>
  </si>
  <si>
    <t>Приобретение станка для перемотки кабеля с РКУ с подающей стойкой (1 шт.)</t>
  </si>
  <si>
    <t>K_000-76-1-07.30-0140</t>
  </si>
  <si>
    <t>Решаемые задачи:: Позволяет производить отмотку кабеля без привлечения груподъемных механизмов. Обоснование включения: Распоряжение №251р от 20.05.2019 "Акт выборочной проверки аварийного резерва, ТМЦ складов и деятельности блока логистики и МТО ПО "СЭС", ПО "ВЭС" ПАО "МРСК С.З Псковэнерго" от 22.04.2019</t>
  </si>
  <si>
    <t>Приобретение генератора ударных волн (1 шт.)</t>
  </si>
  <si>
    <t>K_000-76-1-07.30-0142</t>
  </si>
  <si>
    <t>Решаемые задачи: Предварительная и точная локализации повреждений. Обоснование включения: Распоряжение №111 от 07.02.2019, распоряжение №13 от 21.01.2019, распоряжение №580 от 28.12.2018</t>
  </si>
  <si>
    <t>Приобретение прибора по геопозиционированию (18 шт.)</t>
  </si>
  <si>
    <t>K_000-76-1-07.30-0143</t>
  </si>
  <si>
    <t>Решаемые задачи: Возможность полного решения задачи геопозиционирования без привлечения других источников данных. Обоснование включения: Распоряжение №111 от 07.02.2019, распоряжение №13 от 21.01.2019, распоряжение №580 от 28.12.2018</t>
  </si>
  <si>
    <t>Приобретение весов прецизионных (3 шт.)</t>
  </si>
  <si>
    <t>K_000-76-1-07.30-0145</t>
  </si>
  <si>
    <t>Решаемые задачи: Оснащение служб приборами диагностического контроля. Обоснование включения: Распоряжение №111 от 07.02.2019, распоряжение №13 от 21.01.2019, распоряжение №580 от 28.12.2018</t>
  </si>
  <si>
    <t>Приобретение трассоискателя (1шт.)</t>
  </si>
  <si>
    <t>K_000-76-1-07.30-0149</t>
  </si>
  <si>
    <t>Приобретение тепловизора с размером детектора не менее 640x480 для ПС-110 кВ и выше, ВЛ-35 кВ и выше с дополнительным узкоугольным объективом (2шт.)</t>
  </si>
  <si>
    <t>K_000-76-1-07.30-0150</t>
  </si>
  <si>
    <t>Приобретение файловых серверов (8 шт.)</t>
  </si>
  <si>
    <t>I_000-76-1-07.20-0020</t>
  </si>
  <si>
    <t>Решаемые задачи:  Выполнения файловых операций ввода-вывода и хранения файлов любого типа. Обоснования включения: Акт технического освидетельствования № 1 от 24.10.2016</t>
  </si>
  <si>
    <t>Приобретение системы для хранения данных (1 шт.)</t>
  </si>
  <si>
    <t>I_000-76-1-07.20-0021</t>
  </si>
  <si>
    <t>Решаемые задачи:  Надёжное хранение информационных ресурсов и предоставления гарантированного доступа к ним. Обоснования включения: Акт технического освидетельствования № 1 от 24.10.2016</t>
  </si>
  <si>
    <t>Приобретение сервера ВКС (1 шт).</t>
  </si>
  <si>
    <t>I_000-76-1-07.20-0006</t>
  </si>
  <si>
    <t>Решаемые задачи: ИП исключен из ИПР.Обеспечение оперативного управления подразделениями ПАО "МРСК Северо-Запада" и сокращение операционных издержек. Обоснования включения: Акт технического освидетельствования № 1 от 08.02.2017</t>
  </si>
  <si>
    <t>Приобретение   сетевого видеосервера (1 шт.)</t>
  </si>
  <si>
    <t>K_000-76-1-07.20-0051</t>
  </si>
  <si>
    <t>Решаемые задачи:  Обеспечение оперативного управления подразделениями ПАО "МРСК Северо-Запада" и сокращение операционных издержек. Обоснование включения: Акт ТО №1 от 08.02.2017</t>
  </si>
  <si>
    <t>Приобретение сервера записи ВКС (1шт.)</t>
  </si>
  <si>
    <t>I_000-76-1-07.20-0007</t>
  </si>
  <si>
    <t>Решаемые задачи:ИП исключен из ИПР. Обеспечение оперативного управления подразделениями ПАО "МРСК Северо-Запада" и сокращение операционных издержек. Обоснования включения: Протокол ТС №1 от 10.02.2017</t>
  </si>
  <si>
    <t>Приобретение сервера рабочей группы (2 шт.)</t>
  </si>
  <si>
    <t>I_000-76-1-07.20-0022</t>
  </si>
  <si>
    <t>Решаемые задачи: Выполнение функций контроллера домена (хранение данных каталога и управление взаимодействиями пользователя и домена, включая процессы входа пользователя в систему, проверку подлинности и поиски в каталоге). Обоснования включения: Протокол ТС № 1 от 10.02.2017</t>
  </si>
  <si>
    <t>Приобретение сервера уровня подразделения (2шт.)</t>
  </si>
  <si>
    <t>I_000-76-1-07.20-0023</t>
  </si>
  <si>
    <t>Решаемые задачи: Выполнение функций терминального и файлового серверов. Обоснования включения: Протокол ТС № 1 от 10.02.2017</t>
  </si>
  <si>
    <t>Приобретение маршрутизирующего коммутатора  ЛВС (10 шт.)</t>
  </si>
  <si>
    <t>I_000-76-1-07.20-0008</t>
  </si>
  <si>
    <t>Решаемые задачи: Организация связи разнородных компьютерных сетей различных архитектур, Обоснования включения: Акт технического освидетельствования № 2 от 08.02.2017</t>
  </si>
  <si>
    <t>Приобретение коммутатора модульного ЛВС (1 шт.)</t>
  </si>
  <si>
    <t>I_000-76-1-07.20-0009</t>
  </si>
  <si>
    <t>Решаемые задачи: Соединение нескольких узлов компьютерной сети в пределах одного или нескольких сегментов сети, Обоснования включения: Акт технического освидетельствования № 3 от 08.02.2017</t>
  </si>
  <si>
    <t>Приобретение источников бесперебойного питания с двойным преобразованием (23 шт.)</t>
  </si>
  <si>
    <t>I_000-76-1-07.30-0030</t>
  </si>
  <si>
    <t>Решаемые задачи:  Обеспечение электропитания при кратковременном отключении основного источника электропитания, а также для защиты от существующих помех в сети с сохранением допустимых параметров для сети основного источника, Обоснования включения: Протокол ТС № 1 от 10.02.2017</t>
  </si>
  <si>
    <t>Приобретение источника бесперебойного питания (1 шт.)</t>
  </si>
  <si>
    <t>I_000-76-1-07.20-0011</t>
  </si>
  <si>
    <t>Решаемые задачи:  Обеспечение электропитания при кратковременном отключении основного источника электропитания, а также для защиты от существующих помех в сети с сохранением допустимых параметров для сети основного источника Обоснования включения: Протокол ТС № 1 от 10.02.2017</t>
  </si>
  <si>
    <t>Приобретение мультимедийных проекторов (8 шт.)</t>
  </si>
  <si>
    <t>I_000-76-1-07.20-0012</t>
  </si>
  <si>
    <t>Решаемые задачи: Для формирования компьютерного изображения на выносном экране проекционным способом. Обоснования включения: Акт технического освидетельствования № 4 от 08.02.2017</t>
  </si>
  <si>
    <t>Приобретение МФУ (копир, принтер  А3) (56 шт.)</t>
  </si>
  <si>
    <t>I_000-76-1-07.20-0013</t>
  </si>
  <si>
    <t>Решаемые задачи: Вывод текстовой или графической информации на твёрдый физический носитель, создания цифровой копию изображения объекта, получения копий документов, фотографий в цвете. Обоснования включения: Акт технического освидетельствования № 5 от 08.02.2017</t>
  </si>
  <si>
    <t>Приобретение МФУ (цветной копир, принтер  А3) ( 9 шт.)</t>
  </si>
  <si>
    <t>I_000-76-1-07.20-0014</t>
  </si>
  <si>
    <t>Решаемые задачи: Вывод текстовой или графической информации на твёрдый физический носитель, создания цифровой копию изображения объекта, получения копий документов, фотографий в цвете. Обоснования включения:  Акт технического освидетельствования № 6 от 08.02.2017</t>
  </si>
  <si>
    <t>Приобретение струйного плоттера формата А0+ (4 шт.)</t>
  </si>
  <si>
    <t>I_000-76-1-07.20-0015</t>
  </si>
  <si>
    <t>Решаемые задачи: Вычерчивание  рисунков, схем, сложных чертежей, карт и другой графической информации на бумаге размером до A0+.   Обоснования включения:  Акт технического освидетельствования №9 от 08.02.2017</t>
  </si>
  <si>
    <t>Приобретение терминала ВКС уровня Производственного отделения (6 шт.)</t>
  </si>
  <si>
    <t>I_000-76-1-07.20-0018</t>
  </si>
  <si>
    <t>Решаемые задачи: Проведение групповых сеансов видео-конференц-связи в переговорных (совещательных) комнатах. Обоснования включения: Акт технического освидетельствования № 7 от 08.02.2017</t>
  </si>
  <si>
    <t>Приобретение терминала ВКС уровня  РЭС (16 шт.)</t>
  </si>
  <si>
    <t>I_000-76-1-07.20-0019</t>
  </si>
  <si>
    <t>Решаемые задачи: Проведение индивидуального видеообщения пользователя в режиме реального времени. Обоснования включения:  Акт технического освидетельствования № 8 от 08.02.2017</t>
  </si>
  <si>
    <t>Приобретение сканера планшетного типа с автоподатчиком (1 шт.)</t>
  </si>
  <si>
    <t>I_000-76-1-07.20-0016</t>
  </si>
  <si>
    <t>Решаемые задачи: Создание цифровой копии изображения объекта.  Обоснования включения: Протокол ТС № 1 от 10.02.2017</t>
  </si>
  <si>
    <t>Приобретение cерверного оборудование и устройств видеофиксации под проект системы видеофиксации (5 шт.)</t>
  </si>
  <si>
    <t>I_000-76-1-07.20-0025</t>
  </si>
  <si>
    <t>Решаемые задачи: Снижение производственного травматизма Обоснования включения: Решение Правления ПАО «Россети» от 23.08.2016 № 508пр/4  (п.4.3), Приказ МРСК №599 от 21.09.2016 «О реализации поручений Правления», Приказом МРСК №832 от 27.12.2016 «О разработке программы  по внедрению системы аудио и видеофиксации»</t>
  </si>
  <si>
    <t>I_000-76-1-07.20-0026</t>
  </si>
  <si>
    <t>Решаемые задачи: Исполнение поручения Министерства экономического развития Российской федерации от 31.07.2013 № 15908-ОФ/Д09 и государственной целевой программы создания Единой национальной защищенной системы управления электросетевой отраслью энергетики.
Обоснования для включения: протокол заседания Правления  ПАО "Россети" от 22.09.2015 г. №382пр/5 и программа создания комплексной системы информационной безопасности электросетевого комплекса группы компаний ПАО «Россети» на 2016 – 2020 годы</t>
  </si>
  <si>
    <t>Приобретение   KVM-over-IP переключателя (1шт.)</t>
  </si>
  <si>
    <t>I_000-76-1-07.20-0029</t>
  </si>
  <si>
    <t>Решаемые задачи: Одновременное управление несколькими серверами. Обоснование включения: Акт технического освидетельствования №20 от 14.11.2017</t>
  </si>
  <si>
    <t>Приобретение  видеопанели для ВКС (1шт.)</t>
  </si>
  <si>
    <t>I_000-76-1-07.20-0032</t>
  </si>
  <si>
    <t>Решаемые задачи:  Обеспечение оперативного управления подразделениями ПАО "МРСК Северо-Запада" и сокращение операционных издержек Обоснование включения: Акт технического освидетельствования №15 от 14.11.2017</t>
  </si>
  <si>
    <t>Приобретение ленточной библиотеки (1шт.)</t>
  </si>
  <si>
    <t>I_000-76-1-07.20-0034</t>
  </si>
  <si>
    <t>Решаемые задачи: Запись и воспроизведение данных, архивация информации и резервного копирования, Обоснование включения: Акт технического освидетельствования  №17 от 14.11.2017</t>
  </si>
  <si>
    <t>Приобретение моноблоков (330 шт.)</t>
  </si>
  <si>
    <t>I_000-76-1-07.20-0037</t>
  </si>
  <si>
    <t>Решаемые задачи: Передача, хранение, обработка и отображение информации. Обоснование включения: Акт технического освидетельствования №19 от 14.11.2017</t>
  </si>
  <si>
    <t>Приобретение персональных компьютеров (110 шт.)</t>
  </si>
  <si>
    <t>K_000-76-1-07.20-0050</t>
  </si>
  <si>
    <t>Решаемые задачи: Обновление парка персональных компьютеров. В соответствии с Программой повышения эффективности использования ресурсов Псковского филиала. Обоснование включения: Акт ТО №1 от 09.12.2019</t>
  </si>
  <si>
    <t>Приобретение ноутбуков (8 шт.)</t>
  </si>
  <si>
    <t>I_000-76-1-07.20-0042</t>
  </si>
  <si>
    <t>Решаемые задачи: Передача, хранение, обработка и отображение информации. Обоснование включения: Акт технического освидетельствования №19 от 14.11.2018</t>
  </si>
  <si>
    <t xml:space="preserve">Приобретение сервера уровня подразделения (3 шт.) </t>
  </si>
  <si>
    <t>I_000-76-1-07.20-0028</t>
  </si>
  <si>
    <t>Решаемые задачи: Выполнение функций терминального  и файлового серверов, Обоснования включения: Акт технического освидетельствования № 21 от 14.11.2017</t>
  </si>
  <si>
    <t>Приобретение системы электронной очереди (сенсорный киоск, LED дисплей с модулем управления и программным обеспечением) (1 система)</t>
  </si>
  <si>
    <t>I_000-76-1-07.30-0109</t>
  </si>
  <si>
    <t>Решаемые задачи: Совершенствование и повышение эффективности деятельности по взаимодействию с клиентами, Обоснования включения: Приказ Минэнерго России от 15_04_2014 N 186 (ред_ от 06_04_2015, Приказ_399 от 09.06.2017)</t>
  </si>
  <si>
    <t>Приобретение системы хранения данных (1 шт.)</t>
  </si>
  <si>
    <t>I_000-76-1-07.20-0039</t>
  </si>
  <si>
    <t>Решаемые задачи: Хранение данных. Обоснования включения: Акт технического освидетельствования № 29 от 12.12.2017</t>
  </si>
  <si>
    <t>Приобретение сервера ОИК ЦУС (5 шт.)</t>
  </si>
  <si>
    <t>I_000-76-1-07.20-0040</t>
  </si>
  <si>
    <t>Решаемые задачи: Сервисное программное обеспечение. Обоснования включения: Акт технического освидетельствования № 1 от 26.12.2017</t>
  </si>
  <si>
    <t>Приобретение файлового сервера ОИК ЦУС (2 шт.)</t>
  </si>
  <si>
    <t>I_000-76-1-07.20-0041</t>
  </si>
  <si>
    <t>Решаемые задачи: Центральный ресурс в сети для хранения и обеспечения совместного доступа к файлам пользователям сети. Обоснования включения: Акт технического освидетельствования № 2 от 26.12.2017</t>
  </si>
  <si>
    <t>Поставка системы видеоотображения АСТУ на ДП Пустошкинского участка РЭС№2 ПО ЗЭС (1 шт.)</t>
  </si>
  <si>
    <t>I_000-72-1-07.30-0001</t>
  </si>
  <si>
    <t>Решаемые задачи: Обеспечение текущей деятельности в сфере электроэнергетики, в том числе развитие информационной инфраструктуры, хозяйственное обеспечение.  Обоснования включения: Акт-предписание №АП-СЗ-130-17-ЦП от 25.08.2017, выданное ПАО "Россети"</t>
  </si>
  <si>
    <t>Приобретение оборудования для организации удаленных телефонных линий работников ЦОК в периоды ОРР и РПГ (1 комплект)</t>
  </si>
  <si>
    <t>I_000-76-1-07.30-0116</t>
  </si>
  <si>
    <t>Решаемые задачи: Повышение качества осблуживания потребителей.  Обоснования включения: Приказы ПАО "МРСК Северо-Запада" №5 от 11.01.2017 и №863 от 19.12.2017</t>
  </si>
  <si>
    <t>Приобретение многофункционального информационного терминала напольного испольнения в ЦОК (1 шт.)</t>
  </si>
  <si>
    <t>I_000-76-1-07.30-0117</t>
  </si>
  <si>
    <t>Решаемые задачи: ИП исключен из ИПР.Повышение качества осблуживания потребителей.  Обоснования включения: Письмо ПАО "МРСК Северо-Запада" №МР2-50-04-03-782 от 30.01.2018</t>
  </si>
  <si>
    <t>Приобретение регистраторов диспетчерских переговоров (15 шт.)</t>
  </si>
  <si>
    <t>I_000-76-1-07.30-0028</t>
  </si>
  <si>
    <t>Решаемые задачи: Обеспечение текущей деятельности в сфере электроэнергетики, в том числе развитие информационной инфраструктуры, хозяйственное обеспечение.  Обоснования включения: План мероприятий, разработанный во исполнение Приказа от 28.06.2016 № 387 «О результатах расследования тяжелого несчастного случая в ПО Плесецкие ЭС Филиала ПАО «МРСК Северо-Запада» «Архэнерго»</t>
  </si>
  <si>
    <t>Приобретение кондиционера c зимним комплектом (24 шт.)</t>
  </si>
  <si>
    <t>I_000-76-1-07.30-0029</t>
  </si>
  <si>
    <t>Решаемые задачи: Данное оборудование необходимо для поддержания рабочего состояния оборудования САСТУ и продления его максимальной срока работы.  Обоснования включения:  Протокол ТС № 1 от 10.02.2017</t>
  </si>
  <si>
    <t>Приобретение источника бесперебойного питания (24 шт.)</t>
  </si>
  <si>
    <t>I_000-76-1-07.30-0031</t>
  </si>
  <si>
    <t>Решаемые задачи: Данное оборудование необходимо для обеспечения бесперебойной работы оборудования САСТУ. Обоснования включения:  Протокол ТС № 1 от 10.02.2017</t>
  </si>
  <si>
    <t>Приобретение диспетчерского цифрового коммутатора (3 шт.)</t>
  </si>
  <si>
    <t>I_000-76-1-07.30-0032</t>
  </si>
  <si>
    <t>Решаемые задачи:  Данное оборудование необходимо для замены устаревших диспетчерских коммутаторов НАБАТ. Обоснования включения: Акт технического освидетельствования № 1 от 11.01.2017</t>
  </si>
  <si>
    <t>Приобретение оборудования цифрового узла мультисервисной корпоративной сети (16 шт.)</t>
  </si>
  <si>
    <t>I_000-76-1-07.30-0033</t>
  </si>
  <si>
    <t>Решаемые задачи:   Данное оборудование необходимо для обеспечения современными цифровыми каналами связи с возможность выделения сервисов под нужны САСТУ. Обоснования включения:  Протокол ТС № 1 от 10.02.2017</t>
  </si>
  <si>
    <t>Приобретение регистратора диспетчерских переговоров не менее 8 аналоговых и 3 цифровых каналов (20 шт.)</t>
  </si>
  <si>
    <t>I_000-76-1-07.30-0104</t>
  </si>
  <si>
    <t>Решаемые задачи:  Передача, хранение, обработка и отображение информации. Обоснование включения: Акт технического освидетельствования №12 от 15.11.2017</t>
  </si>
  <si>
    <t>Приобретение регистраторов диспетчерских переговоров (4 канала, PCI, телеф.интерфейс) (4шт.)</t>
  </si>
  <si>
    <t>I_000-76-1-07.30-0103</t>
  </si>
  <si>
    <t>Решаемые задачи:   Обеспечение текущей деятельности в сфере электроэнергетики, в том числе развитие информационной инфраструктуры, хозяйственное обеспечение. Обоснования включения:  АП-СЗ-130/17-ЦП от 25.08.2017 от РУТН Северо-Запада</t>
  </si>
  <si>
    <t>Приобретение цифровых автомобильных радиостанций (150 шт.)</t>
  </si>
  <si>
    <t>I_000-76-1-07.30-0112</t>
  </si>
  <si>
    <t>Решаемые задачи: Выполнение послеаварийных осмотров в тяжелых климатических условиях. Обоснование включения: Распоряжение № 1004р от 11.12.2017, Распоряжение №550 от 05.12.2017 по оснащению бригад</t>
  </si>
  <si>
    <t>Приобретение цифровых носимых радиостанций (300 шт.)</t>
  </si>
  <si>
    <t>I_000-76-1-07.30-0113</t>
  </si>
  <si>
    <t>Решаемые задачи: Выполнение послеаварийных осмотров в тяжелых климатических условиях. Обоснование включения:Распоряжение № 1004р от 11.12.2017, Распоряжение №550 от 05.12.2017 по оснащению бригад</t>
  </si>
  <si>
    <t>Приобретение спутниковых телефонов (1 шт.)</t>
  </si>
  <si>
    <t>I_000-76-1-07.30-0114</t>
  </si>
  <si>
    <t>Решаемые задачи: Выполнение послеаварийных осмотров в тяжелых климатических условиях. Обоснование включения: Распоряжение № 1004р от 11.12.2017</t>
  </si>
  <si>
    <t>Приобретение роботов-тренажеров для оказания первой медицинской помощи (10шт.)</t>
  </si>
  <si>
    <t>J_000-76-1-07.30-0119</t>
  </si>
  <si>
    <t>Решаемые задачи: Потребность в обучении персонала филиала правилам оказания первой медицинской помощи. Обоснование включения: Акт технического освидетельствования № 1 от 15.05.2018</t>
  </si>
  <si>
    <t>Проектирование. Строительство ВЛ-110 кВ до ПС "Индустриальный парк Ступниково"  (погашение процентов по инвестиционным кредитам)</t>
  </si>
  <si>
    <t>F_000-73-2-01.12-0003</t>
  </si>
  <si>
    <t>Решаемые задачи  Исключен из ИПР. Погашение процентов по кредиту ранее привлекаемому для реализации инвестиционной программы в 2012 году. Проектная документация  разработана в период 2011-2013гг. на ИП по строительству ВЛ-110кВ. В связи с отсутствием данного объекта в СиПР Псковской области ИП реализация инвестиционного проекта остановлена на стадии проектно-изыскательских работ. Инвестиционный проект завершен.</t>
  </si>
  <si>
    <t>Проектирование. Реконструкция ПС 110/6кВ Льнокомбинат (ПС-73) (замена трансформаторов 2х16 МВА на 2х25 МВА)</t>
  </si>
  <si>
    <t>F_000-73-1-03.13-0004</t>
  </si>
  <si>
    <t>ИП исключен из ИПР. Усиление электрических сетей в целях раскрытия закрытого центра питания. Данным пректом предусматривается увеличение мощности ПС 110кВ на 18МВА. Предусмотрено в СиПР Псковской области на 2018-2022 годы, утвержденной Указом губернатора №30-УГ от 28.04.2018 реализация ИП планируется на 2020 г.
Обоснования включения: Акт закрытия центра питания от 01.04.2017 №1, Акт технического освидетельствования от 07.03.2018.</t>
  </si>
  <si>
    <t>Проектирование. Техническое перевооружение ПС 110/35/10кВ Кунья (ПС-139) (замена ОД-КЗ в цепях Т-1, Т-2 на В-110) (2 компл.)</t>
  </si>
  <si>
    <t>G_000-75-1-03.13-0023</t>
  </si>
  <si>
    <t>ИП исключен из ИПР. Обеспечение устойчивой работы оборудования, повышение качества электроэнергии, снижение эксплуатационных расходов и упущенной выгоды. Резко уменьшится количество аварийных отключений. Повышение безопасности для населения, как следствие обеспечение  бесперебойного электроснабжения населения и социально-значимых объектов (школы, дет.сады, больницы, производство)
Обоснования включения: Акт технического освидетельствования №000-75-1-03.13-0023  от 11.04.2012</t>
  </si>
  <si>
    <t>Приобретение систем сбора данных расчетного и технического учета э./э. (1 шт.)</t>
  </si>
  <si>
    <t>I_000-76-1-07.30-0035</t>
  </si>
  <si>
    <t>Решаемые задачи: Снижение коммерческих потерь
Обоснования включения: Протокол №27пр Заседания Правления от 22_06_2015; Приказ ПАО "МРСК Северо-Запада" от 18.02.2016 № 99 "О проведении проекта по внедрению единой автоматизированной информационной системы транспорта электроэнергии в ПАО "МРСК Северо-Запада". Приказ ПАО "МРСК Северо-Запада" от 07.07.2016 № 417 "О реализации проекта "Создание единого информационно-вычислительного комплекса верхнего уровня ПАО "МРСК Северо-Запада"</t>
  </si>
  <si>
    <t>Приобретение вычислительной техники. Сервер 3 шт.</t>
  </si>
  <si>
    <t>F_000-76-1-07.20-0005</t>
  </si>
  <si>
    <t>Решаемые задачи: Приобретение данной вычислительной техники позволит обеспечить высокопроизводительную ПК «Форга-Энерго», КИС НБУ «Энерго» и других ПК на платформе 1С 8.2. Обоснования включения: Акт технического освидетельствования от 06.07.2015 №1</t>
  </si>
  <si>
    <t>Приобретение системы регистрации диспетчерских переговоров (5 шт.)</t>
  </si>
  <si>
    <t>F_000-76-1-07.30-0017</t>
  </si>
  <si>
    <t>Решаемые задачи: В результате проведения реконструкции повысится надежность подстанции в части обеспечения постоянным оперативным током, как следствие обеспечение  бесперебойного электроснабжения населения и социально-значимых объектов (школы, дет.сады, больницы, производство).  Обоснования включения: Акт технического освидетельствования № 1 от 31.05.2016</t>
  </si>
  <si>
    <t>Приобретение источников бесперебойного питания (2 шт.)</t>
  </si>
  <si>
    <t>F_000-76-1-07.30-0018</t>
  </si>
  <si>
    <t>Решаемые задачи: В результате проведения реконструкции повысится надежность подстанции в части обеспечения постоянным оперативным током, как следствие обеспечение  бесперебойного электроснабжения населения и социально-значимых объектов (школы, дет.сады, больницы, производство). Обоснования включения: Акт технического освидетельствования № 1 от 31.05.2016</t>
  </si>
  <si>
    <t>Приобретение програмно-аппаратного комплекса системы оперативной цифровой диспетчерской радиосвязи стандарта DMR (1 шт.)</t>
  </si>
  <si>
    <t>G_000-76-1-07.30-0007</t>
  </si>
  <si>
    <t>Решаемые задачи: Повышение качества двухсторонней диспетчерской радиосвязи и эффективности использования имеющегося оборудования радиосвязи стандарта DMR, Основание включения: Протокол ВКС от 30.11.2015г.</t>
  </si>
  <si>
    <t>Приобретение переносного комплекта для отыскания места повреждения (1 шт.)</t>
  </si>
  <si>
    <t>I_000-76-1-07.30-0079</t>
  </si>
  <si>
    <t>Решаемые задачи: Необходимость в определении мест повреждения подземных кабелей индукционным, акустическим и потенциальным методами, определении глубины залегания подземных коммуникаций, Обоснование включения: Акт технического освидетельствования № 2 от 20.02.2017</t>
  </si>
  <si>
    <t>Приобретение трассопоискового комплекта (1 шт.)</t>
  </si>
  <si>
    <t>I_000-76-1-07.30-0080</t>
  </si>
  <si>
    <t>Решаемые задачи: необходимость в определении места положения и глубинызалегания скрытых коммуникаций (силовых, сигнальных кабелей, трубопроводов) на глубине до 6м, обследование местности при проведении земляных работ, Обоснование включения: Акт технического освидетельствования № 4 от 20.02.2017</t>
  </si>
  <si>
    <t>Приобретение генератора звуковой частоты (1 шт.)</t>
  </si>
  <si>
    <t>I_000-76-1-07.30-0081</t>
  </si>
  <si>
    <t>Решаемые задачи: Необходимость в определении трасс кабелей, выборе кабеля из пучкка, поиск места неисправности в кабеле или определении  трассы Ме трубопроводов. Обоснование включения: Акт технического освидетельствования № 5 от 20.02.2017</t>
  </si>
  <si>
    <t>Приобретение энергомонитора (1 шт.)</t>
  </si>
  <si>
    <t>I_000-76-1-07.30-0087</t>
  </si>
  <si>
    <t>Решаемые задачи: Обеспечение повышения производительности труда и повышение эффективност  работы с потерями ЭЭ. Обосование включения: Протокол заседания ПАО "МРСК Северо - Запада"от 29.05.2017 №19пр</t>
  </si>
  <si>
    <t>Приобретение рентгено-телевизионного комплекса (1 шт.)</t>
  </si>
  <si>
    <t>I_000-76-1-07.30-0088</t>
  </si>
  <si>
    <t>Приобретение  измерителя натяжения троса (1 шт.)</t>
  </si>
  <si>
    <t>I_000-76-1-07.30-0105</t>
  </si>
  <si>
    <t>Решаемые задачи: Обеспечение приспособлениями предназначеными для измерения, контроля и индикации в цифровой форме величины усилия натяжения провода или троса при монтаже и эксплуатации ЛЭП. Обоснования включения: АП-СЗ-130/17-ЦП от 25.08.2017 от РУТН Северо-Запада</t>
  </si>
  <si>
    <t>Приобретение стендов для моделирования схем включения приборов учета ЭЭ и коммутации режимов внутренней ЭС (5шт.)</t>
  </si>
  <si>
    <t>I_000-76-1-07.30-0102</t>
  </si>
  <si>
    <t>Приобретение беспилотных летательных аппаратов с установленной фото/видеокамерой и наземной станцией управления (4 шт.)</t>
  </si>
  <si>
    <t>I_000-76-1-07.30-0106</t>
  </si>
  <si>
    <t>Решаемые задачи: Повышение производительнсти труда, уменьшение времени отключения энергопринимающих устройств потребителей, снижение эксплуатационных затрат и рисков возникновения НС.                                                                         Обоснование реализации: Приказ ПАО "МРСК Северо-Запада" №751 от 27.10.2017</t>
  </si>
  <si>
    <t>Приобретение установки регенерации масел (1 шт.)</t>
  </si>
  <si>
    <t>I_000-76-1-07.30-0108</t>
  </si>
  <si>
    <t>Решаемые задачи: Сокращение затрат на техническое обслуживание и обеспечение утойчивой работы оборудования. Обоснования включения: Распоряжение №12р от 11.01.2018</t>
  </si>
  <si>
    <t>Приобретение прибора для ультразвуковой диагностики структуры высоковольтного фарфора (1 шт.)</t>
  </si>
  <si>
    <t>I_000-76-1-07.30-0115</t>
  </si>
  <si>
    <t>Решаемые задачи:  Исключен из ИПР.Сокращение затрат на техническое обслуживание и обеспечение утойчивой работы оборудования. Обоснования включения: Акт предписание №АП-СЗ-166-17-ЦП от 27.10.17, выданное ПАО "Россети"</t>
  </si>
  <si>
    <t>Приобретение   автоматизированных рабочих мест (АРМ) для диспетчерских пунктов филиала (31 комплект)</t>
  </si>
  <si>
    <t>J_000-76-1-07.20-0043</t>
  </si>
  <si>
    <t>Решаемые задачи:  Исключен из ИПР.Обеспечение сбора оперативной информации о режимах работы оборудования в соответствии с Техническими требованиями Системного Оператора. Обоснования включения: Приказ № 673 от 05.10.2018, Письмо от 29.12.2018 №МР2/81-07/11635</t>
  </si>
  <si>
    <t>Поставка автоматизированных рабочих мест (АРМ) для кабинетов охраны труда (32 комплекта)</t>
  </si>
  <si>
    <t>K_000-76-1-07.20-0049</t>
  </si>
  <si>
    <t>Решаемые задачи: обеспечение  автоматизированными рабочими местами кабинета охраны труда ; Обоснование включения: Протокол Заседания совета директоров № 336 от 21.12.2018</t>
  </si>
  <si>
    <t>Поставка оборудования для организации рабочих мест (АРМ) системы отображения для ЦУС и ПО (28 комплектов)</t>
  </si>
  <si>
    <t>K_000-76-1-07.20-0048</t>
  </si>
  <si>
    <t>Решаемые задачи: обеспечение  автоматизированными рабочими местами ЦУС; Обоснование включения: Протокол Заседания совета директоров № 336 от 21.12.2018</t>
  </si>
  <si>
    <t>Приобретение оборудования телемеханики АСТУ для диспетчерских пунктов филиала (12 комплектов)</t>
  </si>
  <si>
    <t>J_000-76-1-04.40-0023</t>
  </si>
  <si>
    <t>Решаемые задачи: Обеспечение сбора оперативной информации о режимах работы оборудования в соответствии с Техническими требованиями Системного Оператора. Обоснования включения: Приказ № 673 от 05.10.2018, Письмо от 29.12.2018 №МР2/81-07/11635</t>
  </si>
  <si>
    <t>Создание  цифрового узла радиосети системы DMR на базе ПО "СЭС" ( 66 шт.)</t>
  </si>
  <si>
    <t>I_000-73-1-04.30-0001</t>
  </si>
  <si>
    <t>Решаемые задачи: Построение корпоративной радиосети на базе технологий DMR, обеспечивающей управление бригадами в условиях полного отсутствия сотовой связи. Обоснование включения: Приказ ПАО "МРСК Северо-Запада" от 25.12.2017 №888</t>
  </si>
  <si>
    <t>Строительство сети цифровой  радиосвязи для управления бригадами и сети широкополосного радиодоступа на объекты диспетчеризации на базе ПО "ЮЭС" (1 комплекс)</t>
  </si>
  <si>
    <t>K_000-75-1-04.30-0001</t>
  </si>
  <si>
    <t>Решаемые задачи: Построение корпоративной радиосети, обеспечивающей управление бригадами в сети широкополосного доступа. Обоснование включения: Приказ ПАО "МРСК Северо-Запада" №169 от 22.03.2019</t>
  </si>
  <si>
    <t>Строительство сети цифровой  радиосвязи для управления бригадами и сети широкополосного радиодоступа на объекты диспетчеризации на базе ПО "ЗЭС"  (1 комплекс)</t>
  </si>
  <si>
    <t>K_000-72-1-04.30-0001</t>
  </si>
  <si>
    <t>Строительство сети цифровой  радиосвязи для управления бригадами и сети широкополосного радиодоступа на объекты диспетчеризации радиосети на базе ПО "ВЭС" (1 комплекс)</t>
  </si>
  <si>
    <t>K_000-71-1-04.30-0001</t>
  </si>
  <si>
    <t>Создание магистральной сети пакетной передачи данных (1 комплекс)</t>
  </si>
  <si>
    <t>K_000-76-1-04.30-0002</t>
  </si>
  <si>
    <t>Решаемые задачи: Повышает эффективность использования каналов, позволяет осуществлять высокоскоростную доставку пакетов с требуемым качеством обслуживания и высокой степенью защиты информации. Обоснование включения: Приказ ПАО "МРСК Северо-Запада" №169 от 22.03.2019</t>
  </si>
  <si>
    <t>Приобретение серверов для единого ЦОД (6 шт.)</t>
  </si>
  <si>
    <t>K_000-76-1-07.20-0045</t>
  </si>
  <si>
    <t xml:space="preserve"> Решаемые задачи: Создание единого ЦОД ПАО «МРСК «Северо- Запада» для реализации программы «Цифровая трансформация ПАО «МРСК Северо-Запада» 2019–2030 годы» Обоснование включения: распоряжение № 561 р от 18.09.2019</t>
  </si>
  <si>
    <t>Приобретение коммутатора для единого ЦОД (1 шт.)</t>
  </si>
  <si>
    <t>K_000-76-1-07.20-0044</t>
  </si>
  <si>
    <t>Приобретение KVM-over-IP переключателя для единого ЦОД (4 шт.)</t>
  </si>
  <si>
    <t>K_000-76-1-07.20-0046</t>
  </si>
  <si>
    <t>Приобретение источника бесперебойного питания для единого ЦОД (2 шт.)</t>
  </si>
  <si>
    <t>K_000-76-1-07.20-0047</t>
  </si>
  <si>
    <t>Поставка измерительного оборудования каналов связи и ВОЛС (5 комплектов)</t>
  </si>
  <si>
    <t>K_000-76-4-04.10-0001</t>
  </si>
  <si>
    <t>Решаемые задачи: обеспечение измеительным оборудованием КС и ВОЛС, Обоснование включение: распоряжение №108 от 23.03.2018, распоряжение №831 от 05.08.2019</t>
  </si>
  <si>
    <t>Организация канала связи корпоративных сетей передачи данных в исполнительном аппарате ПАО "МРСК Северо-Запада" (1 комплекс)</t>
  </si>
  <si>
    <t>K_000-76-1-04.40-0026</t>
  </si>
  <si>
    <t>Решаемые задачи: Построение корпоративной радиосети. Обоснование включения: Протокол №336 от 21.12.2018 "О Концепции "Цифровая трансформация-2030"</t>
  </si>
  <si>
    <t>Приобретение оборудования телемеханики АСТУ на ПС 35кВ и выше (реализации второго этапа программы повышения наблюдаемости) (12 комплектов)</t>
  </si>
  <si>
    <t>J_000-76-1-04.40-0024</t>
  </si>
  <si>
    <t>Решаемые задачи: Обеспечение сбора оперативной информации о режимах работы оборудования в соответствии с Техническими требованиями Системного Оператора, повышение наблюдаемости. Обоснование включения: Рапоряжение ПАО "МРСК "Северо-Запада" от 31.01.2018 № 30р, Распоряжение от 17.07.2018 № 251р</t>
  </si>
  <si>
    <t>Создание   автоматизированной системы мониторинга и технического диагностирования трансформаторов (АСМД) (5 шт.)</t>
  </si>
  <si>
    <t>J_000-76-1-03.13-0059</t>
  </si>
  <si>
    <t>Решаемые задачи: Автоматизация системы мониторинга и диагностирования силовых трансформаторов. Обоснования включения: Приказ Минэнерго РФ от 26.07.2017 №676</t>
  </si>
  <si>
    <t>Приобретение ТП 10/0,4кВ (общей мощностью 7,76МВА), КЛ 10кВ (протяженностью 3,088км) КЛ-0,4кВ протяженностью 6,935км, ООО "УНО-пресс" г. Псков</t>
  </si>
  <si>
    <t>G_000-74-5-02.31-0003</t>
  </si>
  <si>
    <t>Решаемые задачи: Консолидация сетевых активов, улучшение качества электроснабжения потребителей, исключение наличия перепродавца.
Основание включения: Включен в Программу ПАО «МРСК Северо-Запада» консолидации электросетевых активов на 2016-2018 гг., одобренную Комиссией ПАО «Россети» по консолидации электросетевых активов 28.07.2016 (протокол № 111) и Правлением ПАО «МРСК Северо-Запада» 15.09.2016 (протокол № 29пр)</t>
  </si>
  <si>
    <t>Приобретение КЛ 10кВ (протяженностью 2,73км), РП 10кВ (с трансформатором 0,8 МВА), ООО "ЭГЛЕ" Псковский район, д. Портянниково</t>
  </si>
  <si>
    <t>G_000-74-5-02.31-0004</t>
  </si>
  <si>
    <t>Решаемые задачи:Консолидация сетевых активов, улучшение качества электроснабжения потребителей, исключение наличия перепродавца.
Основание включения: Включен в Программу ПАО «МРСК Северо-Запада» консолидации электросетевых активов на 2016-2018 гг. , одобренную Комиссией ПАО «Россети» по консолидации электросетевых активов 28.07.2016 (протокол № 111) и Правлением ПАО «МРСК Северо-Запада» 15.09.2016 (протокол № 29пр)</t>
  </si>
  <si>
    <t>Проектирование. Строительство ВЛ-10кВ и КТП 10/0,4кВ, расположенной по адресу: Себежский р-н, г. Себеж, ул. Подсобное хозяйство  (НТП по договору №76-01583/14 от 21.04.2014г.) (КТП 10/0,4 кВ 0,63 МВА; ВЛ 10 кВ - 9,931 км)</t>
  </si>
  <si>
    <t>F_003-72-2-01.32-0001</t>
  </si>
  <si>
    <t>ИП исключен из ИПР. Исполнение обязательств по договору ТП №76-01583/14 от 21.04.2014. Согласно п. 5 договора (доп. соглашение оформленное по изменению редакции п.5 договора от 14.09.2017 №2) "… начало исполнения обязательств сетевой организации по договору с момента поступления на счет СО первой доли платы за ТП по договору. Поступление средств на счет СО отсутствует,  в БП филиала не предусматривается выручка от реализации  данного договора, в данном проекте ИПР  реализация ИП не планируется. Обоснования включения: Договор ТП №76-01583/14 от 21.04.2014</t>
  </si>
  <si>
    <t>Проектирование. Строительство 2БКТП-10/0,4 кВ (2х250 кВа), подключаемой в рассечку КЛ-10 кВ (0,273 км) ТП-59 - проектируемой 2БКТП-10/0,4 кВ по ТУ №793/13-01 от 13.03.2013, г.Псков, ул. Ижорского батальона, д. 11   (Возрождение-10 Дог №4624/13 от 09.10.2013)</t>
  </si>
  <si>
    <t>G_002-74-2-03.31-0015</t>
  </si>
  <si>
    <t>ИП исключен из ИПР. Выполнение СМР не требуется. В стоимости объекта не учитывается ФОТ службы заказчика-застройщика, т.к. инвестиционный проект к дальнейшей реализации не планируется. Объем НЗС - 420 тыс. руб., будет планироваться к списанию при благоприятной финансовой ситуации филиала Решаемые задачи: Исполнение обязательств по договору ТП №4264/13 от 09.10.2013 Обоснования включения: Договор ТП №4264/13 от 09.10.2013 (расторгнут 28.03.2017)</t>
  </si>
  <si>
    <t>Проектирование. Строительство ВЛ-10кВ, расположенной по адресу: Бежаницкий район, д. Дубье</t>
  </si>
  <si>
    <t>F_003-71-2-01.32-0001</t>
  </si>
  <si>
    <t>ИП исключен из ИПР. Исполнение обязательств по договору ТП № 76-04579/14 от 03.10.2014 не требуется по причине расторжения договора ТП с Заявителем (Соглашение о расторжении от 13.11.2015) Утвержденные данные указаны в соответствии с приказом МЭ № 26@ от 21.12.18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в связи с расторжением договора технологического присоединения №76-04579/14 от 03.10.2014 (соглашение о расторжении от 13.11.2015). НЗС в размере 71,6 тыс руб без НДС будет планироваться к списанию при благоприятной экономической ситуации в Обществе</t>
  </si>
  <si>
    <t>Приобретение отпайки ВЛ-10 кВ ф. 505-02 (0,130 км), КТП 10/0,4 кВ (0,063 МВА)  Псковский район, д. Гниловец (принадлежащих СНТ "Восток")</t>
  </si>
  <si>
    <t>I_000-73-5-01.32-0002</t>
  </si>
  <si>
    <t>Решаемые задачи:  Консолидация ПАО «МРСК Северо-Запада» электросетевых активов с целью:
- обеспечения надежного и бесперебойного электроснабжения потребителей;
- расширения рынка услуг  по передаче и распределению электрической энергии и увеличения объема НВВ Общества за счет прироста объема электросетевого хозяйства;
- нивелирования риска снижения доли рынка Общества в объеме НВВ за счет консолидации указанного имущества сторонней ТСО.
Обоснование включения: Включен в Перечень проектов по консолидации электросетевых активов ПАО «МРСК Северо-Запада», утвержденный приказом Общества от 29.12.2017 №911</t>
  </si>
  <si>
    <t>Строительство   маслохозяйства (250 м2)  на производственной площадке РЭС №1 п. Бежаницы, Энергетиков, д. 1 ПО "ВЭС"</t>
  </si>
  <si>
    <t>K_000-71-2-06.20-0001</t>
  </si>
  <si>
    <t>Решаемые задачи: Приведение маслохозяйства в соответствие с нормативно-техническими требованиями, предъявляемым к объекту с маслонаполненым оборудованием (89-ФЗ "Об отходах производства", №52 от 30.03.1999 "О санитарно-эпидемиологическом благополучии населения"). Обоснование включения: Предписание №СВТК-7-01-17(КП) от 24.11.2017</t>
  </si>
  <si>
    <t>Строительство административного здания РЭС, г. Печоры (площадь - 556,6  м2)</t>
  </si>
  <si>
    <t>K_000-73-2-06.10-0006</t>
  </si>
  <si>
    <t>Решаемые задачи: Здание находится в неудовлетворительном состоянии. Вследствие  износа основных конструкций ремонт нецелесообразен. Требуется проектирование и строительство нового административного здания РЭС, что позволит безопасно разместить и улучшить условия работы персонала РЭС№2 Печорского участка ПО "СЭС" филиала ПАО "МРСК Северо-Запада" "Псковэнерго". Соблюдение федерального закона 185-ФЗ от 02.07.2013 "Технический регламент о безопасности зданий и сооружений",, СНиП 21-01-97 "Пожарная безопасность зданий и сооружений". Обоснование включения: Акт ТО №2 от 14.06.2019 (здание РЭС№2), письмо №1347 о вкл. в ИПР ИП (СЭС)</t>
  </si>
  <si>
    <t>Строительство подъемника для доступа в ЦОП для людей с ограниченными возможностями (1 шт.)</t>
  </si>
  <si>
    <t>K_000-76-2-06.40-0001</t>
  </si>
  <si>
    <t>Решаемые задачи: Обеспечение доступа для людей с ограниченными возможностями. Обоснование включения: ФЗ-181 от 20.07.1995</t>
  </si>
  <si>
    <t>Строительство КЛ-0,4 кВ, расположенной по адресу: г.Псков, ул. Некрасова, д. 7   (Псковский музей-заповедник  Дог. № 76-02137/16 от 24.06.16; ) (0,200 км)</t>
  </si>
  <si>
    <t>J_002-74-2-02.41-0405</t>
  </si>
  <si>
    <t>Решаемые задачи: ИП исключен из ИПР.Исполнение обязательств по договору ТП №76-02137/16 от 24.06.2016 Обоснования включения: Договор ТП №76-02137/16 от 24.06.2016</t>
  </si>
  <si>
    <t>Строительство КЛ-0,4 кВ, расположенной по адресу: г.Псков, ул. Некрасова, д. 5/2   (Псковский музей-заповедник  Дог. № 76-02136/16 от 23.06.16; ) (0,200 км)</t>
  </si>
  <si>
    <t>J_002-74-2-02.41-0406</t>
  </si>
  <si>
    <t>Решаемые задачи: ИП исключен из ИПР.Исполнение обязательств по договору ТП №76-02136/16 от 23.06.2016 Обоснования включения: Договор ТП №76-02136/16 от 23.06.2016</t>
  </si>
  <si>
    <t>3</t>
  </si>
  <si>
    <t>Республика Карелия</t>
  </si>
  <si>
    <t>3.1</t>
  </si>
  <si>
    <t>3.1.4</t>
  </si>
  <si>
    <t>Строительство  ВЛ-6кВ с  монтажом ТП-6/0,4 кВ, строительством КЛ-0,4кВ  для электроснабжения  вертолетной площадки  на о. Валаам (ТП 6/04 0,025 МВА; КЛ/ВЛ - 0,06 км)</t>
  </si>
  <si>
    <t>F_000-31-2-01.33-1888</t>
  </si>
  <si>
    <t>Решаемые задачи:содействие реализации программы развития скитской и пустыннической жизни Спасо-Преображенского Валаамского монастыря, одобренной Святейшим Патриархом Московским и всея Руси Кириллом, путем создания инфраструктуры электроснабжения на о.Валаам-аппаратуры питания и управления светосигнального оборудования вертолётной площадки
 Обоснования для включения:ИПР 2015 года, утвержденная приказом Министерства строительства, ЖКХ и энергетики республики Карелия от 20.04.2015  № 55«Об утверждении инвестиционной программы филиала ПАО «МРСК Северо-Запада» «Карелэнерго» на 2015 год».о необходимости выполнения мероприятий по строительству  ВЛ-6кВ с  монтажом ТП-6/0,4 кВ, строительством КЛ-0,4кВ  для электроснабжения  вертолетной площадки  на о. Валаам (ТП 6/04 0,025 МВА; КЛ/ВЛ - 0,06 км)</t>
  </si>
  <si>
    <t>Строительство КВЛ-6кВ  с  монтажом двух  ТП-6/0,4 кВ  для электроснабжения скита преподобного Авраамия Ростовского и скита апостола Андрея Первозванного на о. Валаам (ТП 6/04 - 0,16 МВА и 0,25 МВА; КВЛ 6 кВ - 5,87 км )</t>
  </si>
  <si>
    <t>F_000-31-2-02.33-1889</t>
  </si>
  <si>
    <t>Решаемые задачи:содействие реализации программы развития скитской и пустыннической жизни Спасо-Преображенского Валаамского монастыря, одобренной Святейшим Патриархом Московским и всея Руси Кириллом, путем создания инфраструктуры электроснабжения на о.Валаам для электроснабжение скита Авраамия Ростовского и скита апостола Андрея Первозванного
 Обоснования для включения:ИПР 2015 года, утвержденная приказом Министерства строительства, ЖКХ и энергетики республики Карелия от 20.04.2015  № 55«Об утверждении инвестиционной программы филиала ПАО «МРСК Северо-Запада» «Карелэнерго» на 2015 год».о необходимости выполнения мероприятий по строительству КВЛ-6кВ  с  монтажом двух  ТП-6/0,4 кВ  для электроснабжения скита преподобного Авраамия Ростовского и скита апостола Андрея Первозванного на о. Валаам (ТП 6/04 - 0,16 МВА и 0,25 МВА; КВЛ 6 кВ - 5,87 км )</t>
  </si>
  <si>
    <t>Строительство  КЛ-6кВ  от ПС-49С с монтажом ТП-6/0,4 кВ для электроснабжения скита Казанской иконы Божьей матери   на о. Валаам (ТП 6/04 кВ - 0,25 МВА; КВЛ- 2,404 км)</t>
  </si>
  <si>
    <t>F_000-31-2-02.33-1890</t>
  </si>
  <si>
    <t>Решаемые задачи:содействие реализации программы развития скитской и пустыннической жизни Спасо-Преображенского Валаамского монастыря, одобренной Святейшим Патриархом Московским и всея Руси Кириллом, путем создания инфраструктуры электроснабжения на о.Валаам для электроснабжения скита Казанской иконы Божьей матери
 Обоснования для включения:ИПР 2015 года, утвержденная приказом Министерства строительства, ЖКХ и энергетики республики Карелия от 20.04.2015  № 55«Об утверждении инвестиционной программы филиала ПАО «МРСК Северо-Запада» «Карелэнерго» на 2015 год».о необходимости выполнения мероприятий по строительству  КЛ-6кВ  от ПС-49С с монтажом ТП-6/0,4 кВ для электроснабжения скита Казанской иконы Божьей матери   на о. Валаам (ТП 6/04 кВ - 0,25 МВА; КВЛ- 2,404 км)</t>
  </si>
  <si>
    <t>Строительство сетей 0,4кВ для осуществления  электроснабжения инфраструктуры Православной религиозной организации «Спасо-Преображенский Валаамский ставропигиальный мужской монастырь Русской православной церкви» (ВЛ-0,4 - 0,672 км / КЛ -0,4 - 11,227 км)</t>
  </si>
  <si>
    <t>F_000-31-2-02.41-1891</t>
  </si>
  <si>
    <t>Решаемые задачи:содействие реализации программы развития скитской и пустыннической жизни Спасо-Преображенского Валаамского монастыря, одобренной Святейшим Патриархом Московским и всея Руси Кириллом, путем создания инфраструктуры электроснабжения на о.Валаам- пожарные депо, скиты, храмы, резиденция патриарха, гаражи, гостиница, цех камнеобработки, баня, скважина, форелевое хозяйство на о. Валаам
 Обоснования для включения:ИПР 2015 года, утвержденная приказом Министерства строительства, ЖКХ и энергетики республики Карелия от 20.04.2015  № 55«Об утверждении инвестиционной программы филиала ПАО «МРСК Северо-Запада» «Карелэнерго» на 2015 год».о необходимости выполнения мероприятий по строительству сетей 0,4кВ для осуществления  электроснабжения инфраструктуры Православной религиозной организации «Спасо-Преображенский Валаамский ставропигиальный мужской монастырь Русской православной церкви» (ВЛ-0,4 - 0,672 км / КЛ -0,4 - 11,227 км)</t>
  </si>
  <si>
    <t>Строительство ВЛ-0,4 кВ от ТП-507 Лоймола протяженностью 0,22 км  и техперевооружение ТП-507  с заменой трансформатора МТП 63 кВА 6-10/0,4 кВ на КТП 100 кВА 6-10/0,4 кВ в п. Лоймола Суоярвского  района</t>
  </si>
  <si>
    <t>K_000-31-1-01.41-2029</t>
  </si>
  <si>
    <t xml:space="preserve">Решаемые задачи: Повышение надежности электроснабжения потребителей Суоярвского района, в целях предотвращения аварийности на сетях Филиала "Карелэнерго"  Обоснование включения: Протокол заседания технического Совета от 13.09.2019 ПО ЗКЭС филиала ПАО "МРСК Северо-Запада" "Карелэнерго" утвержденный директором отделения И.Н. Булдаковым о необходимости включения в ИПР ПАО "МРСК Северо-Запада" мероприятий по строительству ВЛ-0,4 кВ от ТП-507 Лоймола протяженностью 0,22 км с заменой на ТП-507 трансформатора МТП 63 кВА 6-10/0,4 кВ на КТП 100 кВА 6-10/0,4 кВ в п. Лоймола. </t>
  </si>
  <si>
    <t>3.1.5</t>
  </si>
  <si>
    <t>3.1.6</t>
  </si>
  <si>
    <t>Приобретение ВОЛС «ПС47 "Лоухи" – РПБ Кемь», общей протяженностью 158,39 км</t>
  </si>
  <si>
    <t>F_000-32-1-04.40-0050</t>
  </si>
  <si>
    <t>Решаемые задачи:Организация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Обоснования для включения:Договор купли-продажи оптических волокон, размещенных на ВЛ и объектах электроэнергетики филиала "Карелэнерго"  № 05-МП/1643-07-16 от 25.12.08,  № 06-МП/1644-07-16 от 25.12.08, № 07-МП/1645-07-16 от 25.12.08</t>
  </si>
  <si>
    <t>Приобретение ВОЛС «РПБ Кемь – ПС-12 "Беломорск"» , общей протяженностью 57,86 км</t>
  </si>
  <si>
    <t>F_000-32-1-04.40-0051</t>
  </si>
  <si>
    <t>Решаемые задачи:Организация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Обоснования для включения:Договор купли-продажи оптических волокон, размещенных на ВЛ и объектах электроэнергетики филиала "Карелэнерго" №13-МП/1650-07-16 от 25.12.2008</t>
  </si>
  <si>
    <t>Приобретение ВОЛС «ПС-12 "Беломорск" – опора №1а Л-100",  общей протяженностью 79,60 км</t>
  </si>
  <si>
    <t>F_000-32-1-04.40-0052</t>
  </si>
  <si>
    <t xml:space="preserve">Решаемые задачи:Организация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Обоснования для включения: Договор №09-МП-1646-07-16 от 25 декабря 2008 года
Договор №10-МП-1647-16 от 25 декабря 2008 года
Договор №11-МП-1648-16 от 25 декабря 2008 года
Договор 12-МП-1649-07-16 от 25 декабря 2008 года
Договор №10-МП-1647-16 от декабря 2008 года
Договор №11-МП-1648-16 от декабря 2008 года
Договор 12-МП-1649-07-16 от декабря 2008 года
</t>
  </si>
  <si>
    <t>Приобретение ВОЛС «ЦУС Карелэнерго-ПС 2п "Кончезеро"-ПС-63 "Березовка"», общей протяженностью 11,01 км</t>
  </si>
  <si>
    <t>F_000-33-1-04.40-0053</t>
  </si>
  <si>
    <t>Решаемые задачи:Организация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Обоснования для включения:
Договор  № 14-МП от 25 декабря 2008 г</t>
  </si>
  <si>
    <t>Приобретение ВОЛС «Выгский РЭС-ПС-3 "НАЗ"», общей протяженностью 5,89 км</t>
  </si>
  <si>
    <t>F_000-32-1-04.40-0054</t>
  </si>
  <si>
    <t>Решаемые задачи: 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Обоснования для включения: Договор купли-продажи оптических волокон, размещенных на ВЛ и объектах электроэнергетики филиала "Карелэнерго"   № 08-МП от 25 декабря 2008 г</t>
  </si>
  <si>
    <t>Приобретение ВОЛС «Лоухский РЭС-ПС-22к "Тэдино"», общей протяженностью 5,45 км</t>
  </si>
  <si>
    <t>F_000-32-1-04.40-0055</t>
  </si>
  <si>
    <t>Решаемые задачи:Организация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Обоснования для включения:Договор купли-продажи оптических волокон, размещенных на ВЛ и объектах электроэнергетики филиала "Карелэнерго"   № 15-МП от 25 декабря 2008 г</t>
  </si>
  <si>
    <t>Приобретение оптических волокон, размещенных на Л-176/177, Л-121,120,119,118,168,169 у ОАО "ТГК-1", общей протяженностью 118,07 км</t>
  </si>
  <si>
    <t>F_000-33-5-04.40-0043</t>
  </si>
  <si>
    <t>Решаемые задачи:Организация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Обоснования для включения:
Договор купли-продажи оптических волокон  ОАО "ТГК-1"  от 27.05.2013 г. " 169-КП (доп.соглашение №1 от 09.01.2014 г.) , размещенных на ВЛ и объектах электроэнергетики филиала "Карелэнерго"</t>
  </si>
  <si>
    <t xml:space="preserve"> Приобретение оптических волокон, размещенных на ВЛ 110 кВ Л-146 и Л-167 у ОАО "Ростелеком",  общей протяженностью 61,66 км</t>
  </si>
  <si>
    <t>F_000-32-5-04.40-0040</t>
  </si>
  <si>
    <t>Решаемые задачи:Организация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Обоснования для включения:
Договор купли-продажи оптических волокон  ОАО "Ростелеком"  от 15.12.2013 г. " 146/2/167-КП СОВ, размещенных на ВЛ и объектах электроэнергетики филиала "Карелэнерго"</t>
  </si>
  <si>
    <t>Приобретение оптических волокон, размещенных на ВЛ 110 кВ Л-170 на участке «Олонец-Лодейное Поле», общей протяженностью 51,41 км</t>
  </si>
  <si>
    <t>F_000-33-1-04.40-0063</t>
  </si>
  <si>
    <t>Решаемые задачи:Организация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Обоснования для включения:
Договор купли-продажи оптических волокон 170-КП от 29.04.2015 СОВ ОАО Ростелеком, соглашение №1 о зачете встречных требований к договору 01.12.2014г, размещенных на ВЛ и объектах электроэнергетики филиала "Карелэнерго"</t>
  </si>
  <si>
    <t>Приобретение оптических волокон, размещенных на ВЛ 110 кВ Л-146 на участке от опоры №53(201) до опоры №91(239), ВЛ 110 кВ Л-147 на участке от опоры №74 до опоры №1/131А, ВЛ 110 кВ Л-148 на участке от ПС-54 Кепа до ПС-55 Калевала, ВЛ 10 кВ Л-54-06 на участке от ПС-54 Кепа - до опоры №111  90,532 км</t>
  </si>
  <si>
    <t>I_000-32-5-04.40-0065</t>
  </si>
  <si>
    <t>Решаемые задачи:Организация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Обоснования для включения:
Договоры купли-продажи оптических волокон 146,147,148 (КП, СОВ,ВОП) от 30.12.2016  ОАО Ростелеком, размещенных на ВЛ и объектах электроэнергетики филиала "Карелэнерго"</t>
  </si>
  <si>
    <t>Приобретение оптических волокон, размещенных на ВЛ 110 кВ Л-146 на участке от опоры №53(201) до опоры №91(239), ВЛ 110 кВ Л-147 на участке от опоры №74 до опоры №1/131А ПС-54 «Кепа» , ВЛ 110 кВ Л-148 на участке от ПС-54 «Кепа» до ПС-55 «Калевала», ВЛ 10 кВ Л-54-06 на участке от ПС-54 «Кепа» - до опоры №111 у  ПАО «Мегафон» 90,532 км</t>
  </si>
  <si>
    <t>I_000-32-5-04.40-0066</t>
  </si>
  <si>
    <t>Решаемые задачи:Организация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Обоснования для включения:
Договоры купли-продажи оптических волокон ВОЛС№МФН146-1/147/148-КП СОВ ПАО Мегафон, размещенных на ВЛ и объектах электроэнергетики филиала "Карелэнерго"</t>
  </si>
  <si>
    <t>«Приобретение 4 оптических волокон, размещенных на ВЛ 110 кВ Л178/179 «ПС 220 кВ «Древлянка» - ПС-70 «Прибрежная»» на участке от ПС 220 кВ «Древлянка» до ПС-66 «Кукковка 3,808 км»</t>
  </si>
  <si>
    <t>I_000-33-5-04.40-0059</t>
  </si>
  <si>
    <t>Решаемые задачи:Организация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Обоснования для включения:
Договоры купли-продажи оптических волокон ВОЛС №МФН178/179 КП СОВ,  178/179-КП СОВ от 25.01.2018 г. размещенных на ВЛ и объектах электроэнергетики филиала "Карелэнерго"</t>
  </si>
  <si>
    <t>Приобретение оптических волокон, размещенных на ВЛ 110 кВ Л-173 от Петрозаводской ТЭЦ до ПС-64 Пряжа  47,2 км</t>
  </si>
  <si>
    <t>I_000-33-5-04.40-0067</t>
  </si>
  <si>
    <t>Решаемые задачи:Организация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Обоснования для включения:
Договоры купли-продажи оптических волокон ВОЛС ВОЛС №173-КП СОВ, размещенных на ВЛ и объектах электроэнергетики филиала "Карелэнерго"</t>
  </si>
  <si>
    <t>Приобретение седельного тягача с КМУ(3 ед.)</t>
  </si>
  <si>
    <t>F_000-34-5-07.10-0002</t>
  </si>
  <si>
    <t>Решаемые задачи: Замена по 1 единицы спец.техники в 2016 г, 2017г, 2018 г. , отработавшей нормативный срок эксплуатации для Обеспечения бригад седельными тягачами в целях перевозки гусеничной тракторной техники необходимой при  проведении восстановительных и плановых работ на электроустановках Общества  
 Обоснования для включения: Акт о выявленных дефектах оборудования № 1 от 01.07.2015 г. утвержденный заместителем директора ПО ЮКЭС Филиала ОАО "МРСК Северо-Запада" "Карелэнерго"  К.М. Князевым , протокол Филиала ОАО "МРСК Северо-Запада" "Карелэнерго" от 29.10.2015 №1 совещания о техническом состоянии парка автотранспорта за подписью начальника управления логистики и МТО А.А. Силина 
о необходимости включения в ИПР ПАО "МРСК Северо-Запада" мероприятий по приобретению седельного тягача с КМУ  (3 ед.)</t>
  </si>
  <si>
    <t>Приобретение седельного тягача с КМУ  (1 ед.)</t>
  </si>
  <si>
    <t>I_000-34-1-07.10-0077</t>
  </si>
  <si>
    <t>Решаемые задачи: Замена по 1 единицы спец.техники в  2018 г. , отработавшей нормативный срок эксплуатации для Обеспечения бригад седельными тягачами в целях перевозки гусеничной тракторной техники необходимой при  проведении восстановительных и плановых работ на электроустановках Общества 
 Обоснования для включения: протокол Филиала ОАО "МРСК Северо-Запада" "Карелэнерго" от 29.10.2015 №1 совещания о техническом состоянии парка автотранспорта  за подписью начальника управления логистики и МТО А.А. Силина  
о необходимости включения в ИПР ПАО "МРСК Северо-Запада" мероприятий по приобретению седельного тягача с КМУ  (1 ед.)</t>
  </si>
  <si>
    <t>Приобретение экскаватора гусеничного (2 ед.)</t>
  </si>
  <si>
    <t>F_000-34-5-07.10-0003</t>
  </si>
  <si>
    <t>Решаемые задачи: Замена по 1 единицы спец.техники в 2017г, отработавшей нормативный срок эксплуатации и покупка 2 ед в 2018 г для обеспечения бригад гусеничными экскаваторами  в целях рытья ям для установки опор линий электропередач при  проведении восстановительных и плановых работ на электроустановках Общества
Обоснования для включения: Акт о выявленных дефектах оборудования № 2 от 01.07.2015 г.утвержденный главным инженером ПО ЮКЭС Филиала ОАО "МРСК Северо-Запада" "Карелэнерго" О.А. Козловым,протокол Филиала ОАО "МРСК Северо-Запада" "Карелэнерго" от 29.10.2015 №1 совещания о техническом состоянии парка автотранспорта  за подписью начальника управления логистики и МТО А.А. Силина 
о необходимости включения в ИПР ПАО "МРСК Северо-Запада" мероприятий по приобретению экскаватора гусеничного   (2 ед.)</t>
  </si>
  <si>
    <t>Приобретение автомобиля бригадного на шасси легкового автомобиля повышенной проходимости (УАЗ-390995) (36 ед.)</t>
  </si>
  <si>
    <t>F_000-34-5-07.10-0004</t>
  </si>
  <si>
    <t>Решаемые задачи: Замена автомобилей бригадных на шасси легкового автомобиля повышенной проходимости с 2016 по 2021 гг в кол-ве 36 ед в целях обеспечения перевозки ремонтных,оперативных бригад и необходимого оборудования при проведении оперативных выездов для устранения внештатных ситуаций, плановых работ, обследований на электроустановках Филиала ПАО "МРСК Северо-Запада""Карелэнерго" в условиях бездорожья на территории сельских населенных пунктов, лесных угодиях Республики Карелия 
 Обоснования для включения: Акт о выявленных дефектах оборудования №3 от 01.07.2015 г.год  и №4 от 01.07.2015 г. утвержденные заместителем директора ПО ЮКЭС Филиала ОАО "МРСК Северо-Запада" "Карелэнерго"  К.М. Князевым, протокол Филиала ОАО "МРСК Северо-Запада" "Карелэнерго" от 29.10.2015 №1 совещания о техническом состоянии парка автотранспорта  за подписью начальника управления логистики и МТО А.А. Силина 
о необходимости включения в ИПР ПАО "МРСК Северо-Запада" мероприятий по приобретению автомобиля бригадного на шасси легкового автомобиля повышенной проходимости  (36 ед.)</t>
  </si>
  <si>
    <t>Приобретение автомобиля бригадного  (10 ед.)</t>
  </si>
  <si>
    <t>F_000-34-5-07.10-0006</t>
  </si>
  <si>
    <t>Решаемые задачи:Замена втомобиля бригадного в кол-ве 11 ед в целях обеспечения перевозки ремонтных,оперативных бригад и необходимого оборудования при проведении оперативных выездов для устранения внештатных ситуаций, плановых работ, обследований на электроустановках Филиала ПАО "МРСК Северо-Запада""Кареэнерго" в условиях бездорожья на территории сельских населенных пунктов, лесных угодиях Республики Карелия 
 Обоснования для включения:протокол совещания сотрудников СМИиТ Филиала ПАО "МРСК Северо-Запада" "Карелэнерго"технического состояния парка автотранспорта  №1 от 29.10.2015 за подписью начальника управления логистики и МТО Силина А.А. о необходимости включения в ИПР ПАО "МРСК Северо-Запада" мероприятий по приобретению автомобиля бригадного (10 ед.)</t>
  </si>
  <si>
    <t>Приобретение автокрана (1 ед.)</t>
  </si>
  <si>
    <t>F_000-34-5-07.10-0025</t>
  </si>
  <si>
    <t>Решаемые задачи:Замена по 1 единицы спец.техники  , отработавшей нормативный срок эксплуатации для Обеспечения бригад автокранами в целях установки опор при строительстве/реконструкции линий электропередач, а также  перемещения и установку на высоту необходимого при  проведении восстановительных и плановых работ оборудования/материалов
 Обоснования для включения:протокол совещания сотрудников СМИиТ Филиала ПАО "МРСК Северо-Запада" "Карелэнерго"технического состояния парка автотранспорта  №1 от 29.10.2015 за подписью начальника управления логистики и МТО Силина А.А. о необходимости включения в ИПР ПАО "МРСК Северо-Запада" мероприятий по приобретению автокрана (1 ед.)</t>
  </si>
  <si>
    <t>Приобретение автомобиля бригадного на шасси грузового автомобиля (6 ед.)</t>
  </si>
  <si>
    <t>F_000-34-5-07.10-0051</t>
  </si>
  <si>
    <t>Решаемые задачи:Исключен из проекта  ИПР по причине приобретения аналогичного автотранспорта по следующим ИП:I_000-31-5-07.10-0002 
 в целях обеспечения перевозки ремонтных,оперативных бригад и необходимого оборудования при проведении оперативных выездов для устранения внештатных ситуаций, плановых работ, обследований на электроустановках Филиала ПАО "МРСК Северо-Запада""Карелэнерго"-поставка 3 единиц в 2017-2018 гг. осуществлялась в рамках  договоров с ООО "Автофургон" № 130 от 30.06.2017 г. (1 ед.), 27 от 22.01.2018 г.(2 ед); I_000-34-5-07.10-0073  в целях обеспечения перевозки ремонтных,оперативных бригад и необходимого оборудования при проведении оперативных выездов для устранения внештатных ситуаций, плановых работ, обследований на электроустановках Филиала ПАО "МРСК Северо-Запада""Кареэнерго"" . Поставка 3 единиц в 2017-2018 гг. осуществлялась в рамках консолидированного договора 507/1491/17 от 29.11.2017 г. с ООО УАЗ (в т.ч. 2 ед. - в 2017 г., 1 ед - в 2018 г.) 
 Обоснования для включения:протокол совещания сотрудников СМИиТ Филиала ПАО "МРСК Северо-Запада" "Карелэнерго"технического состояния парка автотранспорта  №1 от 29.10.2015 за подписью начальника управления логистики и МТО Силина А.А. 
о необходимости включения в ИПР ПАО "МРСК Северо-Запада" мероприятий по приобретению автомобиля бригадного на шасси грузового автомобиля (6 ед.)</t>
  </si>
  <si>
    <t>Приобретение Снегоболотохода (4 ед.)</t>
  </si>
  <si>
    <t>F_000-34-5-07.10-0055</t>
  </si>
  <si>
    <t>Решаемые задачи:Замена  6 ед. Снегоболотоходов , отработавшых нормативный срок эксплуатации для обеспечения бригад спецтехникой для перемещения по болотистой местности в осенне-зимний период в условиях Крайнего и приравненому к крайнему северу местности при проведении восстановительных и плановых работ на электроустановках Общества 
 Обоснования для включения:протокол совещания сотрудников СМИиТ Филиала ПАО "МРСК Северо-Запада" "Карелэнерго"технического состояния парка автотранспорта  №1 от 29.10.2015 за подписью начальника управления логистики и МТО Силина А.А. о необходимости включения в ИПР ПАО "МРСК Северо-Запада" мероприятий по приобретению Снегоболотохода (6 ед.)</t>
  </si>
  <si>
    <t>Приобретение автомобиля легкового полноприводного (6 ед.)</t>
  </si>
  <si>
    <t>F_000-34-5-07.10-0061</t>
  </si>
  <si>
    <t>Решаемые задачи: Приобретение автомобилей легковых полноприводных в кол-ве 6 ед в целях обеспечения перевозки в первую очередь руководящего персонала в целях проведения стройконтроля при строительстве электроустановок, а также проведения плановых мероприятий с персоналом на отдаленных на электроустановках Филиала ПАО "МРСК Северо-Запада""Кареэнерго" в условиях бездорожья на территории сельских населенных пунктов, лесных угодиях  и болотистой местностиРеспублики Карелия 
 Обоснования для включения:протокол совещания сотрудников СМИиТ Филиала ПАО "МРСК Северо-Запада" "Карелэнерго"технического состояния парка автотранспорта  №1 от 29.10.2015 за подписью начальника управления логистики и МТО Силина А.А. 
о необходимости включения в ИПР ПАО "МРСК Северо-Запада" мероприятий по приобретению автомобиля легкового полноприводного  (6 ед.)</t>
  </si>
  <si>
    <t>Приобретение бурильно крановой машины (1 ед.)</t>
  </si>
  <si>
    <t>F_000-34-5-07.10-0068</t>
  </si>
  <si>
    <t>Решаемые задачи:Замена1 бурильно крановой машины на базе УРАЛ-4320 , отработавшей нормативный срок эксплуатации для Обеспечения бригад спецтехникой в целях установки опор при строительстве/реконструкции линий электропередач
 Обоснования для включения:протокол совещания сотрудников СМИиТ Филиала ПАО "МРСК Северо-Запада" "Карелэнерго"технического состояния парка автотранспорта  №1 от 29.10.2015 за подписью начальника управления логистики и МТО Силина А.А. о необходимости включения в ИПР ПАО "МРСК Северо-Запада" мероприятий по приобретению бурильно крановой машины (1 ед.)</t>
  </si>
  <si>
    <t>Приобретение снегохода (10 ед.)</t>
  </si>
  <si>
    <t>F_000-34-5-07.10-0069</t>
  </si>
  <si>
    <t>Решаемые задачи:Замена  10 ед. Снегоболотоходов в 2019 г, отработавшых нормативный срок эксплуатации для обеспечения бригад спецтехникой при перемещении по болотистой местности в осенне-зимний период в условиях Крайнего и приравненому к крайнему северу местности при проведении восстановительных и плановых работ на электроустановках Общества 
 Обоснования для включения:протокол совещания сотрудников СМИиТ Филиала ПАО "МРСК Северо-Запада" "Карелэнерго"технического состояния парка автотранспорта  №1 от 29.10.2015 за подписью начальника управления логистики и МТО Силина А.А. о необходимости включения в ИПР ПАО "МРСК Северо-Запада" мероприятий по приобретению Снегохода (10 ед.)</t>
  </si>
  <si>
    <t>Приобретение передвижной электролаборатории  комбинированной (1 ед.)</t>
  </si>
  <si>
    <t>G_000-34-5-07.10-0070</t>
  </si>
  <si>
    <t>Решаемые задачи:Приобретение  1 передвижной   электролаборатории в связи с нехваткой оборудования для обеспечения деятельности предприятия,в целях проведения испытаний оборудования подстанций и распределительных устройств, испытание силовых кабельных линий, определения мест повреждения силовых кабельных линий.
 Обоснования для включения:протокол совещания сотрудников СМИиТ Филиала ПАО "МРСК Северо-Запада" "Карелэнерго"технического состояния парка автотранспорта  №1 от 29.10.2015 за подписью начальника управления логистики и МТО Силина А.А. о необходимости включения в ИПР ПАО "МРСК Северо-Запада" мероприятий по приобретению передвижной   электролаборатории  комбинированной (1 ед.)</t>
  </si>
  <si>
    <t>Приобретение дизельной электростанции мощностью 100 кВт (3 ед.)</t>
  </si>
  <si>
    <t>G_000-34-5-07.10-0071</t>
  </si>
  <si>
    <t>Решаемые задачи:Обеспечение электроснабжения потребителей Филиала ПАО "МРСК Северо-Запада" "Карелэнерго" резервными источниками электроснабжения, приобретаемыми в 2016 г.в кол-ве 3 ед в целях оперативного подключения потребителей электроэнергии на территории Республики Карелия в случае нештатных ситуаций влекущим к перерывам электростнабжения ( природные явления-гололед,штормовой ветер, падение на ВЛ деревьев,снегопад)
 Обоснования для включения:закупка оборудования в связи с предписаниями надзорных органов письмо ПАО "Россети" №БР74/2206 от 11.12.2015, протокол ПАО "МРСК Северо-Запада" от 30.05.2016 №6ки заседания комиссии по инвестициям Общества по вопросу доработки проекта инвестиционной программы филиала ПАО "МРСК Северо-Запада""Псковэнерго" на 2016-2025 гг. в целях обеспечение резервными источниками электроснабжения о необходимости включения в ИПР ПАО "МРСК Северо-Запада" мероприятий по приобретению дизельной электростанции  мощностью 100 кВт (3 ед.)</t>
  </si>
  <si>
    <t>Приобретение хромотографа (1 ед.)</t>
  </si>
  <si>
    <t>F_000-34-1-07.30-0004</t>
  </si>
  <si>
    <t>Решаемые задачи:Приобретение в 2017 г  1 хроматографа  для  определения содержания газов, растворенных в трансформаторном масле трансформаторов  филиала "Карелэнерго", взамен отработавшего нормативный срок эксплуатации. в связи с расширением объема контролируемых параметров. 
 Обоснования для включения:Акт технического обследования №3 от 30.01.2015 за подписью начальника  СИЗП ПО ЮКЭС Филиала ПАО "МРСК Северо-Запада" "Карелэнерго" В.Э. Столярова , (год выпуска 2010, нормативный срок службы прибора 5 лет)о необходимости включения в ИПР ПАО "МРСК Северо-Запада" мероприятий по приобретению хромотографа  (1 ед.)</t>
  </si>
  <si>
    <t>Приобретение тепловизора (2 ед.)</t>
  </si>
  <si>
    <t>F_000-34-1-07.30-0005</t>
  </si>
  <si>
    <t xml:space="preserve">Решаемые задачи:Приобретение в 2017 г 2 ед диагностического оборудования - тепловизоров для  контроля состояния оборудования, определения дефектов электрического оборудования и предотвращения возможных аварийных ситуаций на объектах филиала.Замена устаревшых приборов 
 Обоснования для включения:Акт технического обследования №1 от 30.01.2015 за подписью начальника  СИЗП ПО ЮКЭС Филиала ПАО "МРСК Северо-Запада" "Карелэнерго" В.Э. Столярова (год выпуска прибора  2007,нормативный срок службы прибора 6 лет ),о необходимости включения в ИПР ПАО "МРСК Северо-Запада" мероприятий по приобретению тепловизора (2 ед.) </t>
  </si>
  <si>
    <t>Приобретение микромилликилоомметра (1 ед.)</t>
  </si>
  <si>
    <t>F_000-34-1-07.30-0006</t>
  </si>
  <si>
    <t>Решаемые задачи:Приобретение в 2017 г 1 прибора Мико для измерение переходных сопротивлений любых коммутационных аппаратов, а также разборных и неразборных контактных соединений,измерение активных сопротивлений в цепях с большой индуктивностью (трансформаторы, электромагниты, электродвигатели и т.п.),измерение сопротивлений делителей напряжения, балластных, шунтирующих и др. резисторов в условиях больших помех и наведенного напряжения  на объектах филиала, взамен отработавшего нормативный срок эксплуатации
 Обоснования для включения:Акт технического обследования №4 от 30.01.2015,  за подписью начальника СРЗАИ ПО ЮКЭС Филиала ПАО "МРСК Северо-Запада" "Карелэнерго" В.И. Зорина  (год выпуска прибора 1977 )  о необходимости включения в ИПР ПАО "МРСК Северо-Запада" мероприятий по приобретению микромилликилоомметра (1 ед.)</t>
  </si>
  <si>
    <t>Приобретение  прибора анализа механического состояния активной части трансформатора методом анализа частотных характеристик (1 ед.)</t>
  </si>
  <si>
    <t>G_000-34-1-07.30-0016</t>
  </si>
  <si>
    <t>Решаемые задачи:Обеспечение в 2018 г  бригад Прибором  анализа механического состояния активной части трансформатора методом анализа частотных характеристик (1 ед.)необходимой для выполнения ремонтных работ и эксплуатации оборудования.Данная Система анализа частотных характеристик  обнаруживает потенциальные механические и электрические дефекты.
 Обоснования для включения:   Протокол совещания сотрудников Управления эксплуатации Филиала ПАО "МРСК Северо-Запада" "Карелэнерго" № 2 от 27.11.2015 г. за подписью начальника управления  эксплуатации АУ Филиала ПАО "МРСК Северо-Запада" "Карелэнерго" Э.П. Королюка о необходимости включения в ИПР ПАО "МРСК Северо-Запада" мероприятий по приобретению  прибора анализа механического состояния активной части трансформатора методом анализа частотных характеристик  (1 ед.)</t>
  </si>
  <si>
    <t>Приобретение титратора автоматического серии Т (1 ед.)</t>
  </si>
  <si>
    <t>G_000-34-1-07.30-0017</t>
  </si>
  <si>
    <t>Решаемые задачи:Обеспечение бригад титратора автоматического серии Т необходимой для выполнения ремонтных работ и эксплуатации оборудования  Производит высокой титрование высокой точности. Простота управления титраторам  снижает число ошибок и повышает эффективность работы в химической лаборатории.
 Обоснования для включения:   Протокол совещания сотрудников Управления эксплуатации Филиала ПАО "МРСК Северо-Запада" "Карелэнерго" № 2 от 27.11.2015 г. за подписью начальника управления  эксплуатации АУ Филиала ПАО "МРСК Северо-Запада" "Карелэнерго" Э.П. Королюка о необходимости включения в ИПР ПАО "МРСК Северо-Запада" мероприятий по приобретению титратора автоматического  (1 ед.)</t>
  </si>
  <si>
    <t>Приобретение поискового комплекта для кабельных линий (1 ед.)</t>
  </si>
  <si>
    <t>G_000-34-1-07.30-0018</t>
  </si>
  <si>
    <t>Решаемые задачи:Обеспечение  бригад поисковым комплектом для кабельных линий (1 ед.) необходимой для выполнения ремонтных работ и эксплуатации оборудования.Осуществляет эффективный поиск места повреждения кабельных линий с минимальными затратами.
 Обоснования для включения:   Протокол совещания сотрудников Управления эксплуатации Филиала ПАО "МРСК Северо-Запада" "Карелэнерго" № 2 от 27.11.2015 г. за подписью начальника управления  эксплуатации АУ Филиала ПАО "МРСК Северо-Запада" "Карелэнерго" Э.П. Королюка о необходимости включения в ИПР ПАО "МРСК Северо-Запада" мероприятий по приобретению поискового комплекта для кабельных линий (1 ед.)</t>
  </si>
  <si>
    <t>Приобретение прибора регистрации частичных разрядов (1 ед.)</t>
  </si>
  <si>
    <t>G_000-34-1-07.30-0019</t>
  </si>
  <si>
    <t>Решаемые задачи:Обеспечение   бригад прибором регистрации частичных разрядов необходимой для выполнения ремонтных работ и эксплуатации оборудования.Предназначен для измерения характеристик частичных разрядов. Исключен в связи с наличием ИП 000-34-5-07.30-0028 Приобретение автоматической системы мониторинга и диагностики -2 ед. 2024г.
 Обоснования для включения:   Протокол совещания сотрудников Управления эксплуатации Филиала ПАО "МРСК Северо-Запада" "Карелэнерго" № 2 от 27.11.2015 г. за подписью начальника управления  эксплуатации АУ Филиала ПАО "МРСК Северо-Запада" "Карелэнерго" Э.П. Королюка
о необходимости включения в ИПР ПАО "МРСК Северо-Запада" мероприятий по приобретению прибора регистрации частичных разрядов (1 ед.)</t>
  </si>
  <si>
    <t>Приобретение высоковольтной СНЧ установки (испытание кабелей с изоляцией из сшитого полиэтилена) (1 ед.)</t>
  </si>
  <si>
    <t>G_000-34-1-07.30-0020</t>
  </si>
  <si>
    <t>Решаемые задачи:Обеспечение  бригад СНЧ-установкой для испытания кабелей  (1 ед.) необходимой для выполнения ремонтных работ и эксплуатации оборудования. Для испытаний кабелей на 6 и 10кВ с изоляцией из сшитого полиэтилена или ПЭ, ПВХ, а также с бумажно-масляной изоляцией.   Позволяет избежать формирования остаточных объемных зарядов в кабелях с ПЭ, ПВХ, а также с бумажно-масляной изоляцией и избежать ненужной дополнительной нагрузки на кабельную изоляцию.Для доукомплектования производственных отделений. ИП исключен в связи с наличием в ИПР дублирующего  ИП G_000-34-5-07.10-0070 Приобретение передвижной электролаборатории  комбинированной (1 ед.) для нужд ПО ЮКЭС.
 Обоснования для включения:   Протокол совещания сотрудников Управления эксплуатации Филиала ПАО "МРСК Северо-Запада" "Карелэнерго" № 2 от 27.11.2015 г.за подписью начальника управления  эксплуатации АУ Филиала ПАО ""МРСК Северо-Запада"" ""Карелэнерго" Э.П. Королюка
о необходимости включения в ИПР ПАО "МРСК Северо-Запада" мероприятий по приобретению высоковольтной СНЧ установки   (испытание кабелей с изоляцией из сшитого полиэтилена) (1 ед.)</t>
  </si>
  <si>
    <t>Приобретение тепловизора (1 ед.)</t>
  </si>
  <si>
    <t>F_000-34-1-07.30-0007</t>
  </si>
  <si>
    <t>Решаемые задачи:Приобретение 1 ед диагностического оборудования для  контроля состояния оборудования, определения дефектов электрического оборудования и предотвращения возможных аварийных ситуаций на объектах филиала.
Обоснования для включения:Замена 1 устаревшего тепловизора Акт технического обследования №2 от 30.01.2015  СИЗП ПО ЗКЭС Филиала ПАО "МРСК Северо-Запада" "Карелэнерго" за подписью председателя комиссии начальника СИЗП ПО ЗКЭС  Л.В. Телегина
о необходимости включения в ИПР ПАО "МРСК Северо-Запада" мероприятий по приобретению тепловизора  (1 ед.)</t>
  </si>
  <si>
    <t>Приобретение объекта электросетевого хозяйства в г. Олонец (ВЛ 0,4 кВ), принадлежащего Максимовой Т.М. (ВЛ 0,4 кВ 0,09 км)</t>
  </si>
  <si>
    <t>G_000-33-5-01.41-0044</t>
  </si>
  <si>
    <t>Решаемые задачи:Консолидация ПАО «МРСК Северо-Запада» электросетевых активов с целью:
- обеспечения надежного и бесперебойного электроснабжения потребителей;
- расширения рынка услуг  по передаче и распределению электрической энергии и увеличения объема НВВ Общества за счет прироста объема электросетевого хозяйства;
- нивелирования риска снижения доли рынка Общества в объеме НВВ за счет консолидации указанного имущества сторонней ТСО.
 Обоснования для включения:-Заявление Максимовой Т.М.;
- Включен в Программу ПАО «МРСК Северо-Запада» консолидации электросетевых активов на 2016-2018 гг., одобренную Комиссией ПАО «Россети» по консолидации электросетевых активов 28.07.2016 (протокол № 111) и Правлением ПАО «МРСК Северо-Запада» 15.09.2016 (протокол № 29пр).</t>
  </si>
  <si>
    <t xml:space="preserve">Приобретение объектов электросетевого хозяйства в Лахденпохском районе, принадлежащих Орлову С.В.1. (ВЛ-10 кВ 1,15км; КТП-63/10/0,4 кВ; КТП-160/10/0,4 кВ.)
</t>
  </si>
  <si>
    <t>G_000-31-5-01.41-0045</t>
  </si>
  <si>
    <t>Решаемые задачи:Консолидация ПАО «МРСК Северо-Запада» электросетевых активов с целью:
- обеспечения надежного и бесперебойного электроснабжения потребителей;
- расширения рынка услуг  по передаче и распределению электрической энергии и увеличения объема НВВ Общества за счет прироста объема электросетевого хозяйства;
- нивелирования риска снижения доли рынка Общества в объеме НВВ за счет консолидации указанного имущества сторонней ТСО
 Обоснования для включения:
-Включен в Программу ПАО «МРСК Северо-Запада» консолидации электросетевых активов на 2016-2018 гг., одобренную Комиссией ПАО «Россети» по консолидации электросетевых активов 28.07.2016 (протокол № 111) и Правлением ПАО «МРСК Северо-Запада» 15.09.2016 (протокол № 29пр).о необходимости включения в ИПР ПАО "МРСК Северо-Запада" мероприятий по приобретению объектов электросетевого хозяйства в Лахденпохском районе, принадлежащих Орлову С.В.</t>
  </si>
  <si>
    <t>Приобретение объектов электросетевого хозяйства в Прионежском районе, принадлежащих СНТ «Онежец (ВЛ 0,4 кВ - 8,52 км)</t>
  </si>
  <si>
    <t>G_000-33-5-01.41-0046</t>
  </si>
  <si>
    <t>Решаемые задачи:Консолидация ПАО «МРСК Северо-Запада» электросетевых активов с целью:
- обеспечения надежного и бесперебойного электроснабжения потребителей;
- расширения рынка услуг  по передаче и распределению электрической энергии и увеличения объема НВВ Общества за счет прироста объема электросетевого хозяйства;
- нивелирования риска снижения доли рынка Общества в объеме НВВ за счет консолидации указанного имущества сторонней ТСО
 Обоснования для включения:- Письмо председателя Правления СНТ «Онежец» Учуваткина Ф.Н.;
- Включен в Программу ПАО «МРСК Северо-Запада» консолидации электросетевых активов на 2016-2018 гг., одобренную Комиссией ПАО «Россети» по консолидации электросетевых активов 28.07.2016 (протокол № 111) и Правлением ПАО «МРСК Северо-Запада» 15.09.2016 (протокол № 29пр).о необходимости включения в ИПР ПАО "МРСК Северо-Запада" мероприятий по приобретению объектов электросетевого хозяйства в Прионежском районе, принадлежащих СНТ «Онежец</t>
  </si>
  <si>
    <t>Приобретение объектов электросетевого хозяйства в Прионежском районе, принадлежащих СНТ «Онежские зори (ТП 10/0,4 кВ ВЛ - 4,56 км)</t>
  </si>
  <si>
    <t>G_000-33-5-01.41-0047</t>
  </si>
  <si>
    <t>Решаемые задачи:Консолидация ПАО «МРСК Северо-Запада» электросетевых активов с целью:
- обеспечения надежного и бесперебойного электроснабжения потребителей;
- расширения рынка услуг  по передаче и распределению электрической энергии и увеличения объема НВВ Общества за счет прироста объема электросетевого хозяйства;
- нивелирования риска снижения доли рынка Общества в объеме НВВ за счет консолидации указанного имущества сторонней ТСО
 Обоснования для включения:
- Включен в Программу ПАО «МРСК Северо-Запада» консолидации электросетевых активов на 2016-2018 гг., одобренную Комиссией ПАО «Россети» по консолидации электросетевых активов 28.07.2016 (протокол № 111) и Правлением ПАО «МРСК Северо-Запада» 15.09.2016 (протокол № 29пр).о необходимости включения в ИПР ПАО "МРСК Северо-Запада" мероприятий по приобретению объектов электросетевого хозяйства в Прионежском районе, принадлежащих СНТ «Онежские зори"</t>
  </si>
  <si>
    <t>«Приобретение объектов электросетевого хозяйства в Пудожском районе (д. Сигово) (ТП-1603 можностью 160 кВа,  ВЛ-0,4 кВ протяженностью 1,67 км (42 опоры), ВЛ-10 кВ протяженностью 0,12 км.), принадлежащих СНТ «Прогресс</t>
  </si>
  <si>
    <t>G_000-33-5-01.41-0048</t>
  </si>
  <si>
    <t>Решаемые задачи:Расширение сферы деятельности по оказанию услуг по передаче электроэнергии на территории Пудожского района д. Сигово в Республики Карелия, Повышение качества эксплуатационно-ремонтного обслуживания сетей.
 Обоснования для включения:- Заявление председателя правления СНТ «Прогресс» Ястребова С.В.;
- Включен в Программу ПАО «МРСК Северо-Запада» консолидации электросетевых активов на 2016-2018 гг., одобренную Комиссией ПАО «Россети» по консолидации электросетевых активов 28.07.2016 (протокол № 111) и Правлением ПАО «МРСК Северо-Запада» 15.09.2016 (протокол № 29пр).о необходимости включения в ИПР ПАО "МРСК Северо-Запада" мероприятий по приобретению объектов электросетевого хозяйства в Пудожском районе (д. Сигово), принадлежащих СНТ «Прогресс</t>
  </si>
  <si>
    <t>Приобретение серверного шасси (1 ед.)</t>
  </si>
  <si>
    <t>I_000-34-5-07.20-0001</t>
  </si>
  <si>
    <t>Решаемые задачи: исключение отказов серверного оборудования и систем хранения данных Обоснования для включения:Протокол заседания управления корпоративных и технологических АСУ филиала ПАО "МРСКСеверо-Запада" "Карелэнерго" 17 от 12.12.2016,утвержденный Заместителем Генерального директора -директором Филиала ПАО "МРСК Северо-Запада" "Карелэнерго" Д.Е. Осьмовым
 о необходимости включения в ИПР ПАО "МРСК Северо-Запада" мероприятий по приобретению серверного шасси 1 шт.</t>
  </si>
  <si>
    <t>Приобретение серверного лезвия для шасси (3 ед.)</t>
  </si>
  <si>
    <t>I_000-34-5-07.20-0002</t>
  </si>
  <si>
    <t xml:space="preserve">Решаемые задачи: исключение отказов серверного оборудования и систем хранения данных Обоснования для включения:Протокол заседания управления корпоративных и технологических АСУ филиала ПАО "МРСКСеверо-Запада" "Карелэнерго" №18 от 19.12.2016,утвержденный Заместителем Генерального директора -директором Филиала ПАО "МРСК Северо-Запада" "Карелэнерго" Д.Е. Осьмовым
 о необходимости включения в ИПР ПАО "МРСК Северо-Запада" мероприятий по приобретению серверного лезвия для шасси (3шт) </t>
  </si>
  <si>
    <t>Приобретение сетевой системы хранения (1 ед.)</t>
  </si>
  <si>
    <t>I_000-34-5-07.20-0003</t>
  </si>
  <si>
    <t>Решаемые задачи: исключение отказов серверного оборудования и систем хранения данных Обоснования для включения:Протокол заседания управления корпоративных и технологических АСУ филиала ПАО "МРСКСеверо-Запада" "Карелэнерго" №18 от 19.12.2016,утвержденный Заместителем Генерального директора -директором Филиала ПАО "МРСК Северо-Запада" "Карелэнерго" Д.Е. Осьмовым
 о необходимости включения в ИПР ПАО "МРСК Северо-Запада" мероприятий по приобретению сетевой системы хранения - 1 ед.</t>
  </si>
  <si>
    <t>Приобретение сетевого  маршрутизатора (1 ед.)</t>
  </si>
  <si>
    <t>I_000-34-5-07.20-0004</t>
  </si>
  <si>
    <t>Решаемые задачи: исключение отказов серверного оборудования и систем хранения данных Обоснования для включения:Протокол заседания управления корпоративных и технологических АСУ филиала ПАО "МРСКСеверо-Запада" "Карелэнерго" №18 от 19.12.2016,утвержденный Заместителем Генерального директора -директором Филиала ПАО "МРСК Северо-Запада" "Карелэнерго" Д.Е. Осьмовым
 о необходимости включения в ИПР ПАО "МРСК Северо-Запада" мероприятий по приобретению сетевого  маршрутизатора  - 1 ед.</t>
  </si>
  <si>
    <t>Приобретение УАЗ-390995 13 ед.</t>
  </si>
  <si>
    <t>I_000-34-5-07.10-0072</t>
  </si>
  <si>
    <t>Решаемые задачи:Замена автомобилей УАЗ в целях обеспечения перевозки ремонтных,оперативных бригад и необходимого оборудования при проведении оперативных выездов для устранения внештатных ситуаций, плановых работ, обследований на электроустановках Филиала ПАО "МРСК Северо-Запада""Кареэнерго" в условиях бездорожья на территории сельских населенных пунктов, лесных угодиях Республики Карелия Обоснования для включения:протокол Филиала ОАО "МРСК Северо-Запада" "Карелэнерго" от 16.01.2017 № 5 совещания о техническом состоянии парка автотранспорта за подписью начальника управления логистики и МТО Силина А.А. о необходимости включения в ИПР ПАО "МРСК Северо-Запада" мероприятий по приобретению УАЗ-390995 13 ед.</t>
  </si>
  <si>
    <t>Приобретение УАЗ-220695 1 ед.</t>
  </si>
  <si>
    <t>I_000-32-5-07.10-0006</t>
  </si>
  <si>
    <t>Решаемые задачи:Замена автомобилей УАЗ в целях обеспечения перевозки ремонтных,оперативных бригад и необходимого оборудования при проведении оперативных выездов для устранения внештатных ситуаций, плановых работ, обследований на электроустановках Филиала ПАО "МРСК Северо-Запада""Кареэнерго" в условиях бездорожья на территории сельских населенных пунктов, лесных угодиях Республики Карелия Обоснования для включения:протокол Филиала ОАО "МРСК Северо-Запада" "Карелэнерго" от 16.01.2017 № 5 совещания о техническом состоянии парка автотранспорта за подписью начальника управления логистики и МТО Силина А.А. о необходимости включения в ИПР ПАО "МРСК Северо-Запада" мероприятий по приобретению УАЗ-220695 1 ед.</t>
  </si>
  <si>
    <t>Приобретение автомобиля бригадного (3 ед.)</t>
  </si>
  <si>
    <t>I_000-34-5-07.10-0073</t>
  </si>
  <si>
    <t>Решаемые задачи:приобретение в целях обеспечения перевозки ремонтных,оперативных бригад и необходимого оборудования при проведении оперативных выездов для устранения внештатных ситуаций, плановых работ, обследований на электроустановках Филиала ПАО "МРСК Северо-Запада""Кареэнерго" в условиях бездорожья на территории сельских населенных пунктов, лесных угодиях Республики Карелия 
 Обоснования для включения:протокол Филиала ОАО "МРСК Северо-Запада" "Карелэнерго" от 16.01.2017 № 5 совещания о техническом состоянии парка автотранспорта за подписью начальника управления логистики и МТО Силина А.А. о необходимости включения в ИПР ПАО "МРСК Северо-Запада" мероприятий по приобретению автомобиля бригадного 3 ед.</t>
  </si>
  <si>
    <t>Приобретение автомобиля бортового с КМУ (2 ед.)</t>
  </si>
  <si>
    <t>I_000-32-5-07.10-0007</t>
  </si>
  <si>
    <t>Решаемые задачи:приобретение автомобиля бортового с КМУ в целях обеспечения перевозкинеобходимого оборудования при проведении оперативных выездов для устранения внештатных ситуаций, плановых работ, обследований на электроустановках Филиала ПАО "МРСК Северо-Запада""Кареэнерго" в условиях бездорожья на территории сельских населенных пунктов, лесных угодиях Республики Карелия 
 Обоснования для включения:протокол Филиала ОАО "МРСК Северо-Запада" "Карелэнерго" от 16.01.2017 № 5 совещания о техническом состоянии парка автотранспорта за подписью начальника управления логистики и МТО Силина А.А. о необходимости включения в ИПР ПАО "МРСК Северо-Запада" мероприятий по приобретению автомобиля бортового с КМУ - 2 ед.</t>
  </si>
  <si>
    <t>Приобретение крана автомобильного 25т. (2 ед.)</t>
  </si>
  <si>
    <t>I_000-31-5-07.10-0001</t>
  </si>
  <si>
    <t>Решаемые задачи: пробретение 1 единицы спец.техники  для Обеспечения бригад автокранами в целях установки опор при строительстве/реконструкции линий электропередач, а также  перемещения и установку на высоту необходимого при  проведении восстановительных и плановых работ оборудования/материалов
 Обоснования для включения:протокол Филиала ОАО "МРСК Северо-Запада" "Карелэнерго" от 16.01.2017 № 5 совещания о техническом состоянии парка автотранспорта за подписью начальника управления логистики и МТО Силина А.А. о необходимости включения в ИПР ПАО "МРСК Северо-Запада" мероприятий по приобретению крана автомобильного 25т.-2 ед.</t>
  </si>
  <si>
    <t>Приобретение бригадного автомобиля (3 ед.)</t>
  </si>
  <si>
    <t>I_000-31-5-07.10-0002</t>
  </si>
  <si>
    <t>Решаемые задачи: приобретение 3 единиц спец.техники  для обеспечения бригад транспортом при  проведении восстановительных и плановых работ в условиях бездорожья
 Обоснования для включения: протокол Филиала ОАО "МРСК Северо-Запада" "Карелэнерго" от 16.01.2017 № 5 совещания о техническом состоянии парка автотранспорта за подписью начальника управления логистики и МТО Силина А.А. о необходимости включения в ИПР ПАО "МРСК Северо-Запада" мероприятий по приобретению бригадного автомобиля 3 ед.</t>
  </si>
  <si>
    <t>Приобретение снегоболотохода АГП 22м. (1 ед.)</t>
  </si>
  <si>
    <t>I_000-33-5-07.10-0001</t>
  </si>
  <si>
    <t>Решаемые задачи:приобретение  снегоходов в целях обеспечения перевозки  ремонтных,оперативных бригад и необходимого оборудования при проведении оперативных выездов для устранения внештатных ситуаций, плановых работ, обследований на электроустановках Филиала ПАО "МРСК Северо-Запада""Кареэнерго" в осенне-зимних условиях  Обоснования для включения:протокол Филиала ОАО "МРСК Северо-Запада" "Карелэнерго" от 16.01.2017 № 5 совещания о техническом состоянии парка автотранспорта за подписью начальника управления логистики и МТО Силина А.А. о необходимости включения в ИПР ПАО "МРСК Северо-Запада" мероприятий по приобретению снегоболотохода 1ед.</t>
  </si>
  <si>
    <t>Приобретение автогидроподъемника с КМУ, с люлькой 2-ух местной, сертифицированной (1 ед.)</t>
  </si>
  <si>
    <t>I_000-32-5-07.10-0008</t>
  </si>
  <si>
    <t>Решаемые задачи: приобретение 1 единицы спец.техники  Обеспечения бригад автогиброподъемником в целях установки опор при строительстве/реконструкции линий электропередач, а также  перемещения и установку на высоту необходимого при  проведении восстановительных и плановых работ оборудования/материалов
 Обоснования для включения:протокол Филиала ОАО "МРСК Северо-Запада" "Карелэнерго" от 16.01.2017 № 5 совещания о техническом состоянии парка автотранспорта за подписью начальника управления логистики и МТО Силина А.А. о необходимости включения в ИПР ПАО "МРСК Северо-Запада" мероприятий по приобретению автогидроподъемника с КМУ с люлькой 2-ух местной - 1ед.</t>
  </si>
  <si>
    <t>Приобретение системы хранения данных Типовой конфигурации 1 (СХД1) 1 комплект</t>
  </si>
  <si>
    <t>I_000-34-5-07.20-0011</t>
  </si>
  <si>
    <t>Решаемые задачи: Организация работы сервера видеоконференцсвязи для возможности самостоятельно на уровне филиала «Карелэнерго» проводить, управлять и транслировать в ПО из ПАО «МРСК Северо-Запада» и ПАО «Россети» видеоконференции  Обоснования для включения:   выписка из ПРОТОКОЛА Правления №508пр/4 Заседания Правления от 23_08_2016  ПАО "Россети" о необходимости включения в ИПР ПАО "МРСК Северо-Запада" мероприятий по приобретению системы хранения данных Типовой конфигурации 1 (СХД1) 1 комплект</t>
  </si>
  <si>
    <t xml:space="preserve">Приобретение Серверного лезвия уровня подразделения Типовая конфигурация СL1 (CL1) 2 комплекта </t>
  </si>
  <si>
    <t>I_000-34-5-07.20-0010</t>
  </si>
  <si>
    <t xml:space="preserve">Решаемые задачи: Организация работы сервера видеоконференцсвязи для возможности самостоятельно на уровне филиала «Карелэнерго» проводить, управлять и транслировать в ПО из ПАО «МРСК Северо-Запада» и ПАО «Россети» видеоконференции  Обоснования для включения:  выписка из ПРОТОКОЛА Правления №508пр/4 Заседания Правления от 23_08_2016  ПАО "Россети" о необходимости включения в ИПР ПАО "МРСК Северо-Запада" мероприятий по приобретению Серверного лезвия уровня подразделения Типовая конфигурация СL1 (CL1) 2 комплекта </t>
  </si>
  <si>
    <t>Приобретение системы хранения данных блок  расширения (СХД1-SC) 1 комплект</t>
  </si>
  <si>
    <t>I_000-34-5-07.20-0012</t>
  </si>
  <si>
    <t>Решаемые задачи: Внедрение программы по видеофиксации допуска бригад и сторонних организаций на электросетевые объекты ПАО "МРСК Сверо-Запада" для работы по нарядам и распоряжениям, в целях снижения рисков травматизма персонала на объектах электросетевого комплекса  Обоснования для включения: ПРОТОКОЛ №508пр/4 Заседания Правления ПАО "Россети"от 23_08_2016 о необходимости включения в ИПР ПАО "МРСК Северо-Запада" мероприятий по приобретению системы хранения данных блок  расширения (СХД1-SC) 1 комплект</t>
  </si>
  <si>
    <t>Приобретение системы видеофиксации для ПО «Южные – Карельские электрические сети» 1 комплект</t>
  </si>
  <si>
    <t>I_000-33-5-07.20-0001</t>
  </si>
  <si>
    <t>Решаемые задачи: Внедрение программы по видеофиксации допуска бригад и сторонних организаций на электросетевые объекты ПАО "МРСК Сверо-Запада" для работы по нарядам и распоряжениям, в целях снижения рисков травматизма персонала на объектах электросетевого комплекса  Обоснования для включения: ПРОТОКОЛ №508пр/4 Заседания Правления ПАО "Россети"от 23_08_2016 о необходимости включения в ИПР ПАО "МРСК Северо-Запада" мероприятий по приобретению системы видеофиксации для ПО «Южные – Карельские электрические сети» 1 комплект</t>
  </si>
  <si>
    <t> Приобретение системы видеофиксации для ПО «Западно – Карельские электрические сети» 1 комплект</t>
  </si>
  <si>
    <t>I_000-31-5-07.20-0001</t>
  </si>
  <si>
    <t>Решаемые задачи: Внедрение программы по видеофиксации допуска бригад и сторонних организаций на электросетевые объекты ПАО "МРСК Сверо-Запада" для работы по нарядам и распоряжениям, в целях снижения рисков травматизма персонала на объектах электросетевого комплекса  Обоснования для включения: ПРОТОКОЛ №508пр/4 Заседания Правления ПАО "Россети"от 23_08_2016 о необходимости включения в ИПР ПАО "МРСК Северо-Запада" мероприятий по приобретению системы видеофиксации для ПО «Западно – Карельские электрические сети» 1 комплект</t>
  </si>
  <si>
    <t>Приобретение системы видеофиксации для ПО «Северные электрические сети» 1 комплект</t>
  </si>
  <si>
    <t>I_000-32-5-07.20-0001</t>
  </si>
  <si>
    <t>Решаемые задачи: Внедрение программы по видеофиксации допуска бригад и сторонних организаций на электросетевые объекты ПАО "МРСК Сверо-Запада" для работы по нарядам и распоряжениям, в целях снижения рисков травматизма персонала на объектах электросетевого комплекса  Обоснования для включения: ПРОТОКОЛ №508пр/4 Заседания Правления ПАО "Россети"от 23_08_2016 о необходимости включения в ИПР ПАО "МРСК Северо-Запада" мероприятий по приобретению системы видеофиксации для ПО «Северные электрические сети» 1 комплект</t>
  </si>
  <si>
    <t>Приобретение хозяйственного блок-контейнера "Контур" (1 ед.)</t>
  </si>
  <si>
    <t>G_000-34-1-07.30-0008</t>
  </si>
  <si>
    <t>Решаемые задачи:Приобретение в 2016 г хозяйственного блок-контейнера  (1 ед.) для Обеспечения бригад необходимыми санитарно-бытовыми условиями на ПС-15 Сегежа
 Обоснования для включения:Оборудование рабочих мест санитарным узлом, соблюдение требований п.12.2, 12.4СанПиН 2.2.3.1384-03 и п.2.5 СНиП 2.09.04-87 Москва 1994, Протокол заседания Тех.совета ПО СЭС  Филиала ПАО "МРСК Северо-Запада" "Карелэнерго"  №35 от 28.12.2015 за подписью главного инженера ПО СЭС О.А. Козлова о необходимости включения в ИПР ПАО "МРСК Северо-Запада" мероприятий по приобретению хозяйственного блок-контейнера  (1 ед.)</t>
  </si>
  <si>
    <t>Приобретение прибора контроля высоковольтных выключателей (1 ед.)</t>
  </si>
  <si>
    <t>G_000-34-1-07.30-0009</t>
  </si>
  <si>
    <t>Решаемые задачи:Приобретение в 2016 г диагностического оборудования ПКВ (1 ед.) для  контроля состояния оборудования на объектах филиала.Измерительный прибор для контроля и измерения  характеристик работы высоковольтных выключателей при выполнении капитального ремонта в соответствии с нормативными документами. 
 Обоснования для включения:Приобретение в связи с отсутствием.Протокол заседания Тех.совета ПО СЭС  Филиала ПАО "МРСК Северо-Запада" "Карелэнерго"  №35 от 28.12.2015 за подписью главного инженера ПО СЭС О.А. Козлова о необходимости включения в ИПР ПАО "МРСК Северо-Запада" мероприятий по приобретению прибора контроля высоковольтных выключателей  (1 ед.)</t>
  </si>
  <si>
    <t>Приобретение генератора  сварочного (3 ед.)</t>
  </si>
  <si>
    <t>G_000-34-1-07.30-0011</t>
  </si>
  <si>
    <t>Решаемые задачи:Обеспечение в 2016 г. бригад  сварочными бензоагрегатами (3 ед.)для выполнения ремонтных работ и эксплуатации оборудования для проведения сварочных работ при проведении плановых и аварийно-восстановительных работ на ВЛ и ТП
 Обоснования для включения:Вновь вводимое оборудование. Обеспечение возможности проведения сварочных работ при проведении плановых и аварийно-восстановительных работ на ВЛ и ТП.Протокол заседания Тех.совета ПО СЭС  Филиала ПАО "МРСК Северо-Запада" "Карелэнерго"  №35 от 28.12.2015 за подписью главного инженера ПО СЭС О.А. Козлова о необходимости включения в ИПР ПАО "МРСК Северо-Запада" мероприятий по приобретению генератора  сварочного (3 ед.)</t>
  </si>
  <si>
    <t>Приобретение цифрового  микромметра (1 ед.)</t>
  </si>
  <si>
    <t>G_000-34-1-07.30-0012</t>
  </si>
  <si>
    <t>Решаемые задачи:Приобретение  в 2016 г.диагностического оборудования микромметра (1 ед.) для  контроля состояния оборудования на объектах филиала для выполнения измерений, контроля характеристик и проведения наладочных работ при ремонтах оборудования. 
 Обоснования для включения:Измерительный прибор взамен физически устаревшего для выполнения измерений, контроля характеристик и проведения наладочных работ при ремонтах оборудования. Протокол заседания Тех.совета ПО СЭС  Филиала ПАО "МРСК Северо-Запада" "Карелэнерго"  №35 от 28.12.2015 за подписью главного инженера ПО СЭС О.А. Козлова о необходимости включения в ИПР ПАО "МРСК Северо-Запада" мероприятий по приобретению цифрового  микромметра  (1 ед.)</t>
  </si>
  <si>
    <t>Приобретение бензореза (1 ед.)</t>
  </si>
  <si>
    <t>G_000-34-1-07.30-0013</t>
  </si>
  <si>
    <t>Решаемые задачи:Обеспечение бригад в 2016 г  необходимой для выполнения ремонтных работ и эксплуатации бензиновой отрезной машинки (1 ед.).Для организации безопасного проведения ремонтных работ на высоковольтном оборудовании.
 Обоснования для включения:Обеспечение (в виду отсутствия) бригады Беломорского РЭС необходимым механизмом при проведении плановых ремонтных и аварийно-восстановительных работ на ВЛ.Протокол заседания Тех.совета ПО СЭС  Филиала ПАО "МРСК Северо-Запада" "Карелэнерго"  №35 от 28.12.2015 за подписью главного инженера ПО СЭС О.А. Козлова о необходимости включения в ИПР ПАО "МРСК Северо-Запада" мероприятий по приобретению бензореза (1 ед.)</t>
  </si>
  <si>
    <t>Приобретение инвентарных лесов серии (1 ед.)</t>
  </si>
  <si>
    <t>G_000-34-1-07.30-0014</t>
  </si>
  <si>
    <t>Решаемые задачи:Обеспечение бригад инвентарными лесами необходимой для выполнения ремонтных работ и эксплуатации оборудования
 Обоснования для включения:Вновь вводимое оборудование.Обеспечение (в виду отсутствия) бригады Беломорского РЭС необходимым механизмом при проведении плановых ремонтных и аварийно-восстановительных работ.Протокол заседания Тех.совета ПО СЭС  Филиала ПАО "МРСК Северо-Запада" "Карелэнерго"  №35 от 28.12.2015 за подписью главного инженера ПО СЭС О.А. Козлова о необходимости включения в ИПР ПАО "МРСК Северо-Запада" мероприятий по приобретению инвентарных лесов серии  (1 ед.)</t>
  </si>
  <si>
    <t>Приобретение гусенечного снегоболотохода (6 ед.)</t>
  </si>
  <si>
    <t>F_000-34-1-07.10-0001</t>
  </si>
  <si>
    <t xml:space="preserve">Решаемые задачи: обеспечение бригад спецтехникой для перемещения по болотистой местности в осенне-зимний период в условиях Крайнего и приравненому к крайнему северу местности при проведении восстановительных и плановых работ на электроустановках Общества, а также работ выполняемым хозяйственным способом (90 % работ по подключению потребителей по договорам технологического присоединения выполняется хоз.способом)
 Обоснования для включения:Замена транспорта отработавшего нормативный срок эксплуатации,Акт обследования технического состояния № 7 от 01.07.2015  г за подписью начальника управления логистики и МТО Филиала ОАО "МРСК Северо-Запада" "Карелэнерго" Силина А.А. Погашение КЗ. Инвестиционная программа утверждена в субъекте РФ о необходимости включения в ИПР ПАО "МРСК Северо-Запада" мероприятий по приобретению 6 ед. гусенечного снегоболотохода </t>
  </si>
  <si>
    <t>Приобретение ПЭВМ : Блок системный типовой № 3 (ТКЗ) на базе процессора Intel Core i7 4790 5 ед.</t>
  </si>
  <si>
    <t>F_000-34-1-07.20-0002</t>
  </si>
  <si>
    <t>Решаемые задачи:Замена спец.техники, отработавшей нормативный срок эксплуатации,повышение производительности труда за счет сокращения времени на работу по внесению, оформлению, выводу данных и построению отчетов
 Обоснования для включения:Замена системных блоков.Акт обследования технического состояния № 4 от 01.04.2015 г., утвержденный заместителем Генерального директора-директором Филиала ОАО "МРСК Северо-Запада" "Карелэнерго" Е.Н. Ашкинезером о необходимости включения в ИПР ПАО "МРСК Северо-Запада" мероприятий по приобретению ПЭВМ : Блок системный типовой № 3 (ТКЗ) на базе процессора Intel Core i7 4790 5 ед.</t>
  </si>
  <si>
    <t>I_000-34-5-07.20-0013</t>
  </si>
  <si>
    <t>Решаемые задачи: исполнение поручения Министерства экономического развития Российской федерации от 31.07.2013 № 15908-ОФ/Д09 и государственной целевой программы создания Единой национальной защищенной системы управления электросетевой отраслью энергетики  Обоснования для включения:программа создания комплексной системы информационной безопасности электросетевого комплекса группы компаний ПАО «Россети» на 2016 – 2020 годы, утвержденная  протоколом заседания Правления  ПАО "Россети" от 25.09.2015 г. №382пр/5 о необходимости включения в ИПР ПАО "МРСК Северо-Запада" мероприятий по приобретению серверного оборудования для ИТ-инфраструктуры (1 система)</t>
  </si>
  <si>
    <t>Приобретение судна на воздушной подушке (1 ед.)</t>
  </si>
  <si>
    <t>I_000-34-1-07.10-0076</t>
  </si>
  <si>
    <t>Решаемые задачи:Закупка судна на воздушной подушке в целях обеспечения перевозки в период с декабря по апрель месяц ремонтных,оперативных бригад и необходимого оборудования при проведении оперативных выездов для устранения внештатных ситуаций, плановых работ, обследований на электроустановках Филиала ПАО "МРСК Северо-Запада""Кареэнерго" о.Валаам. Исключение ИП в связи с отсутствием необходимости, т.к. в настоящее время транспортные работы выполняются с помощью катера Marino Miracl находящегося на балансе филиала и судно, переданное по договору аренды сетевого комплекса о. Валаам от компании АО "ДВУЭК"Обоснования для включения:протокол Филиала ОАО "МРСК Северо-Запада" "Карелэнерго" от 29.06.2017 № б/н совещаниясотрудников СМиТ  за подписью начальника управления  эксплуатации АУ Филиала ПАО "МРСК Северо-Запада" "Карелэнерго" Э.П. Королюка о необходимости включения в ИПР ПАО "МРСК Северо-Запада" мероприятий по приобретению судна на воздушной подушке 1 ед.</t>
  </si>
  <si>
    <t>Приобретение станции комплексной очистки масла для нужд ПО "ЗКЭС" (1 ед.)</t>
  </si>
  <si>
    <t>I_000-31-1-07.30-0002</t>
  </si>
  <si>
    <t>Решаемые задачи:Закупка  маслоочистительной установкой большей мощности и производительности,оснащение масляного хозяйства ПО ЗКЭС, взамен установке ПСМ -1-3000 отработавшей нормативный срок Обоснования для включения:Акт обследования ПСМ-1-3000 от 05.10.2017 утвержденный главным инженером ПО ЗКЭС Филиала ПАО "МРСК Северо-Запада" "Карелэнерго" А.В. Даниловым о необходимости включения в ИПР ПАО "МРСК Северо-Запада" мероприятий по приобретению станция комплексной очистки масла  для нужд ПО "ЗКЭС" -1 ед.</t>
  </si>
  <si>
    <t>Приобретение станции комплексной очистки масла для нужд ПО "ЮКЭС" (1 ед.)</t>
  </si>
  <si>
    <t>I_000-33-1-07.30-2841</t>
  </si>
  <si>
    <t>Решаемые задачи:Закупка  маслоочистительной установкой большей мощности и производительности,оснащение масляного хозяйства ПО ЮКЭС, взамен установке ПСМ -2-4 отработавшей нормативный срок Обоснования для включения:Акт обследования ПСМ-2-4 от 23.10.2017 , утвержденный главным инженером ПО ЮКЭС Филиала ПАО "МРСК Северо-Запада" "Карелэнерго" С.Е.Роем о необходимости включения в ИПР ПАО "МРСК Северо-Запада" мероприятий по приобретению станции комплексной очистки масла  для нужд ПО "ЮКЭС" -1 ед.</t>
  </si>
  <si>
    <t>Приобретение станции комплексной очистки масла для нужд ПО "СЭС" (1 ед.)</t>
  </si>
  <si>
    <t>I_000-32-1-07.30-0006</t>
  </si>
  <si>
    <t>Решаемые задачи:Закупка  маслоочистительной установкой большей мощности и производительности,оснащение масляного хозяйства ПО СКЭС, взамен установке ПСМ -1-3000 отработавшей нормативный срок Обоснования для включения:протокол совещания  ПО СЭС Филиала ПАО "МРСК Северо-Запада""Карелэнерго" № 10 от 16.10.2017,Акт обследования ПСМ-2-4 от 23.10.2017, утвержденный главным инженером ПО СЭС Филиала ПАО "МРСК Северо-Запада" "Карелэнерго" О.А. Козловым о необходимости включения в ИПР ПАО "МРСК Северо-Запада" мероприятий по приобретению станция комплексной очистки масла  для нужд ПО "СЭС"-1 ед.</t>
  </si>
  <si>
    <t xml:space="preserve">Приобретение КТП-145 с трансформатором ТМГ 160/10 - 2 шт., КЛ-10 кВ -18 м, КЛ-0,4 кВ -65 м, РЗД 10 кВ - 1 шт. ТСЖ  "Помор" </t>
  </si>
  <si>
    <t>I_000-32-1-02.32-0001</t>
  </si>
  <si>
    <t xml:space="preserve">Решаемые задачи:Консолидация ПАО «МРСК Северо-Запада» электросетевых активов с целью:
- обеспечения надежного и бесперебойного электроснабжения потребителей;
- расширения рынка услуг  по передаче и распределению электрической энергии и увеличения объема НВВ Общества за счет прироста объема электросетевого хозяйства;
- нивелирования риска снижения доли рынка Общества в объеме НВВ за счет консолидации указанного имущества сторонней ТСО
 Обоснования для включения:
Приказ и.о. Генерального директора ПАО "МРСК Северо-Запада" № 409 от 28.06.2018 "О проектах по консолидации электросетевых активов ПАО "МРСК Северо-Запада" Д.А. Орлова; Перечень проектов по консолидации электросетевых активов ПАО «МРСК Северо-Запада», утвержденный приказом Общества от 29.12.2017 №911
о необходимости приобретения электросетевых объектов, в том числе у ТСЖ  "Помор" </t>
  </si>
  <si>
    <t>Приобретение бытового блок-контейнера (пост охраны)  для размещения на территории РПБ  РЭС-2 ПО "ЮКЭС"  1ед.</t>
  </si>
  <si>
    <t>I_000-33-1-07.30-2835</t>
  </si>
  <si>
    <t>Решаемые задачи: Улучшение санитарно-бытовых условий пребывания сотрудников охраны РПБ  РЭС-2 ПО "ЮКЭС, в рамках исполнения требований ФЗ от 21.07.2011 № 256-ФЗ "О безопасности объектов топливно-энергетического комплекса". дальнейшая реализация ИП не планируется-перераспределение денежных средств по  причине необходимости выполнения предложений (заключение от 09.10.2018 г. № В 32-П-3-19-11325) АО "СО ЕЭС" по доработке проекта ИПР ПАО "МРСК Северо-Запада", выполнение которых закреплено п.2.1 протокола согласительного совещания от 22.10.2018г. № 09-2466-пр Министерства энергетики Российской Федерации "О рассмотрении замечаний к доработанному проекту корректировки ИПР ПАО "МРСК Северо-Запада", в том числе включение в состав ИПР ИП 000-33-1-03.13-2777 Техническое перевооружение ОРУ 110 кВ ПС 110 кВ КОЗ (ПС 20) с заменой масляного выключателя 110 кВ 1 шт., установкой трансформаторов тока 21 шт., организацией СОПТ 1 компл., установкой полукомплекта ДЗЛ ВЛ 110 кВ Кондопожская ГЭС – КОЗ (Л-121) на ПС 110 кВ КОЗ (ПС 20) и заменой РЗА комплектов ступенчатых защит линий 110 кВ 2 компл., автоматики управления выключателя 1 компл., центральной сигнализации 1 комплект.Обоснования для включения: Приказ Заместителя Генерального директора -директора Филиала ПАО "МРСК Северо-Запада" "Карелэнерго" Д.Е. Осьмова № 94п  от 04.04.2017о необходимости выполнения мероприятий по приобретению бытового блок-контейнера (пост охраны)  для размещения на территории РПБ  РЭС-2 ПО "ЮКЭС"  1ед.</t>
  </si>
  <si>
    <t>Приобретение бытового блок-контейнера (пост охраны)  для размещения на территории РПБ  РЭС-1 ПО "ЮКЭС"  1ед.</t>
  </si>
  <si>
    <t>I_000-33-1-07.30-2836</t>
  </si>
  <si>
    <t>Решаемые задачи: Улучшение санитарно-бытовых условий пребывания сотрудников охраны РПБ  РЭС-1 ПО "ЮКЭС, в рамках исполнения требований ФЗ от 21.07.2011 № 256-ФЗ "О безопасности объектов топливно-энергетического комплекса"". дальнейшая реализация ИП не планируется-перераспределение денежных средств по  причине необходимости выполнения предложений (заключение от 09.10.2018 г. № В 32-П-3-19-11325) АО "СО ЕЭС" по доработке проекта ИПР ПАО "МРСК Северо-Запада", выполнение которых закреплено п.2.1 протокола согласительного совещания от 22.10.2018г. № 09-2466-пр Министерства энергетики Российской Федерации "О рассмотрении замечаний к доработанному проекту корректировки ИПР ПАО "МРСК Северо-Запада", в том числе включение в состав ИПР ИП 000-33-1-03.13-2777 Техническое перевооружение ОРУ 110 кВ ПС 110 кВ КОЗ (ПС 20) с заменой масляного выключателя 110 кВ 1 шт., установкой трансформаторов тока 21 шт., организацией СОПТ 1 компл., установкой полукомплекта ДЗЛ ВЛ 110 кВ Кондопожская ГЭС – КОЗ (Л-121) на ПС 110 кВ КОЗ (ПС 20) и заменой РЗА комплектов ступенчатых защит линий 110 кВ 2 компл., автоматики управления выключателя 1 компл., центральной сигнализации 1 комплект.Обоснования для включения: Приказ Заместителя Генерального директора -директора Филиала ПАО "МРСК Северо-Запада" "Карелэнерго" Д.Е. Осьмова № 94п  от 04.04.2017о необходимости выполнения мероприятий по приобретению бытового блок-контейнера (пост охраны)  для размещения на территории РПБ  РЭС-1 ПО "ЮКЭС"  1ед.</t>
  </si>
  <si>
    <t>Приобретение бытового блок-контейнера (пост охраны)  для размещения на территории РПБ  СПС ПО "ЮКЭС"  1ед.</t>
  </si>
  <si>
    <t>I_000-33-1-07.30-2837</t>
  </si>
  <si>
    <t>Решаемые задачи: Улучшение санитарно-бытовых условий пребывания сотрудников охраны РПБ  СПС ПО "ЮКЭС7, в рамках исполнения требований ФЗ от 21.07.2011 № 256-ФЗ "О безопасности объектов топливно-энергетического комплекса"". дальнейшая реализация ИП не планируется-перераспределение денежных средств по  причине необходимости выполнения предложений (заключение от 09.10.2018 г. № В 32-П-3-19-11325) АО "СО ЕЭС" по доработке проекта ИПР ПАО "МРСК Северо-Запада", выполнение которых закреплено п.2.1 протокола согласительного совещания от 22.10.2018г. № 09-2466-пр Министерства энергетики Российской Федерации "О рассмотрении замечаний к доработанному проекту корректировки ИПР ПАО "МРСК Северо-Запада", в том числе включение в состав ИПР ИП 000-33-1-03.13-2777 Техническое перевооружение ОРУ 110 кВ ПС 110 кВ КОЗ (ПС 20) с заменой масляного выключателя 110 кВ 1 шт., установкой трансформаторов тока 21 шт., организацией СОПТ 1 компл., установкой полукомплекта ДЗЛ ВЛ 110 кВ Кондопожская ГЭС – КОЗ (Л-121) на ПС 110 кВ КОЗ (ПС 20) и заменой РЗА комплектов ступенчатых защит линий 110 кВ 2 компл., автоматики управления выключателя 1 компл., центральной сигнализации 1 комплект.Обоснования для включения: Приказ Заместителя Генерального директора -директора Филиала ПАО "МРСК Северо-Запада" "Карелэнерго" Д.Е. Осьмова № 94п  от 04.04.201о необходимости выполнения мероприятий по приобретению бытового блок-контейнера (пост охраны)  для размещения на территории РПБ  СПС ПО "ЮКЭС"  1ед.</t>
  </si>
  <si>
    <t>Приобретение бытового блок-контейнера (пост охраны)  для размещения на территории РПБ  РЭС-3 ПО "ЮКЭС"  1ед.</t>
  </si>
  <si>
    <t>I_000-33-1-07.30-2838</t>
  </si>
  <si>
    <t>Решаемые задачи: Улучшение санитарно-бытовых условий пребывания сотрудников охраны РПБ  РЭС-3 ПО "ЮКЭС, в рамках исполнения требований ФЗ от 21.07.2011 № 256-ФЗ "О безопасности объектов топливно-энергетического комплекса"". дальнейшая реализация ИП не планируется-перераспределение денежных средств по  причине необходимости выполнения предложений (заключение от 09.10.2018 г. № В 32-П-3-19-11325) АО "СО ЕЭС" по доработке проекта ИПР ПАО "МРСК Северо-Запада", выполнение которых закреплено п.2.1 протокола согласительного совещания от 22.10.2018г. № 09-2466-пр Министерства энергетики Российской Федерации "О рассмотрении замечаний к доработанному проекту корректировки ИПР ПАО "МРСК Северо-Запада", в том числе включение в состав ИПР ИП 000-33-1-03.13-2777 Техническое перевооружение ОРУ 110 кВ ПС 110 кВ КОЗ (ПС 20) с заменой масляного выключателя 110 кВ 1 шт., установкой трансформаторов тока 21 шт., организацией СОПТ 1 компл., установкой полукомплекта ДЗЛ ВЛ 110 кВ Кондопожская ГЭС – КОЗ (Л-121) на ПС 110 кВ КОЗ (ПС 20) и заменой РЗА комплектов ступенчатых защит линий 110 кВ 2 компл., автоматики управления выключателя 1 компл., центральной сигнализации 1 комплект.Обоснования для включения: Приказ Заместителя Генерального директора -директора Филиала ПАО "МРСК Северо-Запада" "Карелэнерго" Д.Е. Осьмова № 94п  от 04.04.2017о необходимости выполнения мероприятий по приобретению бытового блок-контейнера (пост охраны)  для размещения на территории РПБ  РЭС-3 ПО "ЮКЭС"  1ед.</t>
  </si>
  <si>
    <t>Приобретение бытового блок-контейнера (пост охраны)  для размещения на территории РПБ ЗМУ РЭС-3 ПО "ЮКЭС"  1ед.</t>
  </si>
  <si>
    <t>I_000-33-1-07.30-2839</t>
  </si>
  <si>
    <t>Решаемые задачи: Улучшение санитарно-бытовых условий пребывания сотрудников охраны  РПБ ЗМУ РЭС-3 ПО "ЮКЭС", в рамках исполнения требований ФЗ от 21.07.2011 № 256-ФЗ "О безопасности объектов топливно-энергетического комплекса". дальнейшая реализация ИП не планируется-перераспределение денежных средств по  причине необходимости выполнения предложений (заключение от 09.10.2018 г. № В 32-П-3-19-11325) АО "СО ЕЭС" по доработке проекта ИПР ПАО "МРСК Северо-Запада", выполнение которых закреплено п.2.1 протокола согласительного совещания от 22.10.2018г. № 09-2466-пр Министерства энергетики Российской Федерации "О рассмотрении замечаний к доработанному проекту корректировки ИПР ПАО "МРСК Северо-Запада", в том числе включение в состав ИПР ИП 000-33-1-03.13-2777 Техническое перевооружение ОРУ 110 кВ ПС 110 кВ КОЗ (ПС 20) с заменой масляного выключателя 110 кВ 1 шт., установкой трансформаторов тока 21 шт., организацией СОПТ 1 компл., установкой полукомплекта ДЗЛ ВЛ 110 кВ Кондопожская ГЭС – КОЗ (Л-121) на ПС 110 кВ КОЗ (ПС 20) и заменой РЗА комплектов ступенчатых защит линий 110 кВ 2 компл., автоматики управления выключателя 1 компл., центральной сигнализации 1 комплект.Обоснования для включения: Приказ Заместителя Генерального директора -директора Филиала ПАО "МРСК Северо-Запада" "Карелэнерго" Д.Е. Осьмова № 94п  от 04.04.2017 о необходимости выполнения мероприятий по приобретению бытового блок-контейнера (пост охраны)  для размещения на территории РПБ ЗМУ РЭС-3 ПО "ЮКЭС"  1ед.</t>
  </si>
  <si>
    <t>Приобретение дозатора автоматического жидкостного (1 ед.)</t>
  </si>
  <si>
    <t>I_000-34-1-07.30-0022</t>
  </si>
  <si>
    <t>Решаемые задачи:Приобретение  дозатора автоматического жидкостного  -Оснащение аппартно-программного комплекса на базе хромотографа "Хроматэк".дальнейшая реализация ИП не планируется-при проведение тех.обслуживания хроматографического комплекса "Кристал 5000",взамен которого планировалось приобретение нового прибора, потребность в закупке нового не подтвердилась Обоснования для включения: Предписание по результатам технического обслуживания дозатора-заключение акта ООО "ЕСА Сервис" № НР-17-016/А-1  за подписью директора Филиала ПО ЮКЭС ПАО "МРСК Северо-Запада" "Карелэнерго"  Д.Е. Савельевао необходимости включения в ИПР ПАО "МРСК Северо-Запада" мероприятий по приобретению дозатора автоматического жидкостного -1ед.</t>
  </si>
  <si>
    <t>Приобретение устройства водоочистки (1 ед.)</t>
  </si>
  <si>
    <t>I_000-33-1-07.30-2840</t>
  </si>
  <si>
    <t>Решаемые задачи:Оснащение хроматографической лаборатории ПО ЮКЭС устройстом водоочистки . Инвестиционный проект не планируется к дальнейшей реализации  в связи с невозможностью приобретения  за стоимость в соответствии с ИПР по причине увеличения рыночной цены прибора Обоснования для включения: Предписание по результатам технического обслуживания хроматографа-заключение акта ООО "ЕСА Сервис" №21-07-ПТО от 21.07.2017 за подписью директора Филиала ПО ЮКЭС ПАО "МРСК Северо-Запада" "Карелэнерго"  Д.Е. Савельева о необходимости включения в ИПР ПАО "МРСК Северо-Запада" мероприятий по приобретению устройства водоочистки -1ед.</t>
  </si>
  <si>
    <t>Приобретение миллиомметра для нужд ПО "ЮКЭС" (1 ед.)</t>
  </si>
  <si>
    <t>I_000-33-1-07.30-2847</t>
  </si>
  <si>
    <t>Решаемые задачи:Приобретение  1 прибора для измерение переходных сопротивлений любых коммутационных аппаратов, а также разборных и неразборных контактных соединений,измерение активных сопротивлений в цепях с большой индуктивностью (трансформаторы, электромагниты, электродвигатели и т.п.),измерение сопротивлений делителей напряжения, балластных, шунтирующих и др. резисторов в условиях больших помех и наведенного напряжения  на объектах филиала.Оснащение службы диагностики прибором для оценки состояния измерительных трансформаторов. Выполнение требований СТО 34.01-23.1-001-2017 "Объемы и нормы испытаний электрооборудования".
 Обоснования для включения:Протокол совещания сотрудников СИЗП производственных отделений филиала "Карелэнерго" №7 от 16.10.2017г. за подписью начальников СИЗП ПО ЮКЭС, ЗКЭС Филиала ПАО "МРСК "Северо-Запада" "Карелэнерго" А.Н.Миронова, Л.В. Телегина о необходимости включения в ИПР ПАО "МРСК Северо-Запада" мероприятий по приобретению миллиомметра для нужд ПО "ЮКЭС"  -1 ед.</t>
  </si>
  <si>
    <t>Приобретение комплекта измерительного для нужд ПО "ЮКЭС" (1 ед.)</t>
  </si>
  <si>
    <t>I_000-33-1-07.30-2848</t>
  </si>
  <si>
    <t>Решаемые задачи:Оснащение службы диагностики оборудованием для контроля состояния силовых трансформаторов. Требование СТО 34.01-23.1-001-2017 "Объемы и нормы испытаний электрооборудован Обоснования для включения:Протокол совещания сотрудников СИЗП производственных отделений филиала "Карелэнерго" №7 от 16.10.2017г. за подписью начальников СИЗП ПО ЮКЭС, ЗКЭС Филиала ПАО "МРСК "Северо-Запада" "Карелэнерго" А.Н.Миронова, Л.В. Телегина о необходимости включения в ИПР ПАО "МРСК Северо-Запада" мероприятий по приобретению комплекта измерительного комплекта для нужд ПО "ЮКЭС" -1 ед.</t>
  </si>
  <si>
    <t>Приобретение комплекта измерительного для нужд ПО "ЗКЭС" (1 ед.)</t>
  </si>
  <si>
    <t>I_000-31-1-07.30-0003</t>
  </si>
  <si>
    <t>Решаемые задачи:Оснащение службы диагностики оборудованием для контроля состояния силовых трансформаторов. Требование СТО 34.01-23.1-001-2017 "Объемы и нормы испытаний электрооборудован Обоснования для включения:Протокол совещания сотрудников СИЗП производственных отделений филиала "Карелэнерго" №7 от 16.10.2017г. за подписью начальников СИЗП ПО ЮКЭС, ЗКЭС Филиала ПАО "МРСК "Северо-Запада" "Карелэнерго" А.Н.Миронова, Л.В. Телегина о необходимости включения в ИПР ПАО "МРСК Северо-Запада" мероприятий по приобретению комплекта измерительного для нужд ПО "ЗКЭС" -1 ед.</t>
  </si>
  <si>
    <t>Приобретение комплекта измерительного для нужд ПО "СЭС" (1 ед.)</t>
  </si>
  <si>
    <t>I_000-32-1-07.30-0007</t>
  </si>
  <si>
    <t>Решаемые задачи:Оснащение службы диагностики оборудованием для контроля состояния силовых трансформаторов. Требование СТО 34.01-23.1-001-2017 "Объемы и нормы испытаний электрооборудован Обоснования для включения:Протокол совещания сотрудников СИЗП производственных отделений филиала "Карелэнерго" №7 от 16.10.2017г. за подписью начальников СИЗП ПО ЮКЭС, ЗКЭС Филиала ПАО "МРСК "Северо-Запада" "Карелэнерго" А.Н.Миронова, Л.В. Телегина о необходимости включения в ИПР ПАО "МРСК Северо-Запада" мероприятий по приобретению комплекта измерительного для нужд ПО "СЭС" -1 ед.</t>
  </si>
  <si>
    <t>Приобретение установки поисково-прожигающей для нужд ПО "СЭС" (1 ед.)</t>
  </si>
  <si>
    <t>I_000-32-1-07.30-0008</t>
  </si>
  <si>
    <t>Решаемые задачи:Оснащение диагностической службы поисково-прожигающей установкой  для контроля состояния кабельных линий . Требование СТО 34.01-23.1-001-2017 "Объемы и нормы испытаний электрооборудования" Обоснования для включения:Протокол совещания сотрудников СИЗП производственных отделений филиала "Карелэнерго" №7 от 16.10.2017г. за подписью начальников СИЗП ПО ЮКЭС, ЗКЭС Филиала ПАО "МРСК "Северо-Запада" "Карелэнерго" А.Н.Миронова, Л.В. Телегина о необходимости включения в ИПР ПАО "МРСК Северо-Запада" мероприятий по приобретению установки поисково-прожигающей  для нужд ПО "СЭС" -1 ед.</t>
  </si>
  <si>
    <t>Приобретение установки поисково-прожигающей  для нужд ПО "ЗКЭС" (1 ед.)</t>
  </si>
  <si>
    <t>I_000-31-1-07.30-0004</t>
  </si>
  <si>
    <t>Решаемые задачи:Оснащение диагностической службы поисково-прожигающей установкой  для контроля состояния кабельных линий . Требование СТО 34.01-23.1-001-2017 "Объемы и нормы испытаний электрооборудования" Обоснования для включения:Протокол совещания сотрудников СИЗП производственных отделений филиала "Карелэнерго" №7 от 16.10.2017г. за подписью начальников СИЗП ПО ЮКЭС, ЗКЭС Филиала ПАО "МРСК "Северо-Запада" "Карелэнерго" А.Н.Миронова, Л.В. Телегина о необходимости включения в ИПР ПАО "МРСК Северо-Запада" мероприятий по приобретению устаноки поисково-прожигающей- для нужд ПО "ЗКЭС" -1 ед.</t>
  </si>
  <si>
    <t>Приобретение аппаратов для испытания  диэлектриков для нужд ПО "ЮКЭС" (2 ед.)</t>
  </si>
  <si>
    <t>I_000-33-1-07.30-2846</t>
  </si>
  <si>
    <t>Решаемые задачи:Оснащение службы диагностики оборудованием для контроля состояния силовых трансформаторов. Требование СТО 34.01-23.1-001-2017 "Объемы и нормы испытаний электрооборудован Обоснования для включения:Протокол совещания сотрудников СИЗП производственных отделений филиала "Карелэнерго" №7 от 16.10.2017г. за подписью начальников СИЗП ПО ЮКЭС, ЗКЭС Филиала ПАО "МРСК "Северо-Запада" "Карелэнерго" А.Н.Миронова, Л.В. Телегина о необходимости включения в ИПР ПАО "МРСК Северо-Запада" мероприятий по приобретению аппаратов для испытания  диэлектриков для нужд ПО "ЮКЭС" - 2 ед.</t>
  </si>
  <si>
    <t xml:space="preserve"> Приобретение испытательного устройства  (1 ед.)   </t>
  </si>
  <si>
    <t>I_000-32-1-07.30-0001</t>
  </si>
  <si>
    <t xml:space="preserve">Решаемые задачи: замена прибора для проверки аппаратуры РЗА, отработавшего нормативный срок ,в целях проведения испытаний оборудования подстанций и распределительных устройств. Обоснования для включения:Акт ТС от 18.02.2017г. подписанный начальником СРЗА ПО СЭС Филиала ПАО "МРСК "Северо-Запада" "Карелэнерго" В.И. Зориным;Приказ Заместителя Генерального директора -директора Филиала ПАО "МРСК Северо-Запада" "Карелэнерго" Д.Е. Осьмова №47 от 20.02.2017г.о необходимости включения в ИПР ПАО "МРСК Северо-Запада" мероприятий по приобретению испытательного устройства  - 1 ед.   </t>
  </si>
  <si>
    <t>Приобретение снегоболотоходов ГАЗ 34039-32 в рамках договора с ООО "РСТ Групп" в количестве 4 шт.</t>
  </si>
  <si>
    <t>I_000-34-1-07.10-0075</t>
  </si>
  <si>
    <t>Решаемые задачи: обеспечение бригад спецтехникой для перемещения по болотистой местности в осенне-зимний период в условиях Крайнего и приравненому к крайнему северу местности при проведении восстановительных и плановых работ на электроустановках Общества, а также работ выполняемым хозяйственным способом (90 % работ по подключению потребителей по договорам технологического присоединения выполняется хоз.способом)
 Обоснования для включения: протокол совещания сотрудников  СМиТ филиала «Карелэнерго» б/н от 29.06.2017 г. за подписью начальника управления  эксплуатации АУ Филиала ПАО "МРСК Северо-Запада" "Карелэнерго" Э.П. Королюка о необходимости включения в ИПР ПАО "МРСК Северо-Запада" мероприятий по приобретению снегоболотоходов ГАЗ 34039-32 в рамках договора с ООО "РСТ Групп" в количестве 4 шт.</t>
  </si>
  <si>
    <t>Приобретение беспилотных летательных аппаратов (БПЛА) в количестве 3 ед.</t>
  </si>
  <si>
    <t>I_000-34-1-07.30-0021</t>
  </si>
  <si>
    <t>Решаемые задачи:  повышение производительности труда и уменьшения времени отключения энергопринимающих устройств потребителей, снижения эксплуатационных затрат и рисков возникновения несчастных случаев за счет внедрения  БПЛА
 Обоснования для включения: Приказ Генерального директора ПАО "МРСК Северо-Запада" № 751 от 27.10.2017 А.В. Летягина "О применении беспилотных летательных аппаратов (БПЛА) в деятельности  ПАО "МРСК Северо-Запада"и необходимости включения в ИПР ПАО "МРСК Северо-Запада" мероприятий по приобретению беспилотных летательных аппаратов (БПЛА) в количестве 3 ед.</t>
  </si>
  <si>
    <t>Приобретение блок-контейнров "Пост охраны"РПБ МСУ-2 РЭС-4 ПО ЗКЭС 1 ед.</t>
  </si>
  <si>
    <t>I_000-31-1-07.30-0005</t>
  </si>
  <si>
    <t>Решаемые задачи: Улучшение санитарно-бытовых условий пребывания сотрудников охраны РПБ МСУ-2 РЭС-4 ПО ЗКЭС, в рамках исполнения требований ФЗ от 21.07.2011 № 256-ФЗ "О безопасности объектов топливно-энергетического комплекса". дальнейшая реализация ИП не планируется-перераспределение денежных средств по  причине необходимости выполнения предложений (заключение от 09.10.2018 г. № В 32-П-3-19-11325) АО "СО ЕЭС" по доработке проекта ИПР ПАО "МРСК Северо-Запада", выполнение которых закреплено п.2.1 протокола согласительного совещания от 22.10.2018г. № 09-2466-пр Министерства энергетики Российской Федерации "О рассмотрении замечаний к доработанному проекту корректировки ИПР ПАО "МРСК Северо-Запада", в том числе включение в состав ИПР ИП 000-33-1-03.13-2777 Техническое перевооружение ОРУ 110 кВ ПС 110 кВ КОЗ (ПС 20) с заменой масляного выключателя 110 кВ 1 шт., установкой трансформаторов тока 21 шт., организацией СОПТ 1 компл., установкой полукомплекта ДЗЛ ВЛ 110 кВ Кондопожская ГЭС – КОЗ (Л-121) на ПС 110 кВ КОЗ (ПС 20) и заменой РЗА комплектов ступенчатых защит линий 110 кВ 2 компл., автоматики управления выключателя 1 компл., центральной сигнализации 1 комплект.Обоснования для включения: Приказ Заместителя Генерального директора -директора Филиала ПАО "МРСК Северо-Запада" "Карелэнерго" Д.Е. Осьмова № 94п  от 04.04.2017о необходимости включения в ИПР ПАО "МРСК Северо-Запада" мероприятий по приобретению блок-контейнров "Пост охраны"РПБ МСУ-2 РЭС-4 ПО ЗКЭС 1 ед.</t>
  </si>
  <si>
    <t>Приобретение блок контейнера " Пост охраны" ремстройгруппа,склады СМиТ ПО ЗКЭС  1 ед.</t>
  </si>
  <si>
    <t>I_000-31-1-07.30-0006</t>
  </si>
  <si>
    <t>Решаемые задачи: Улучшение санитарно-бытовых условий пребывания сотрудников охраны ремстройгруппы,складов СМиТ ПО ЗКЭС, в рамках исполнения требований ФЗ от 21.07.2011 № 256-ФЗ "О безопасности объектов топливно-энергетического комплекса". дальнейшая реализация ИП не планируется-перераспределение денежных средств по  причине необходимости выполнения предложений (заключение от 09.10.2018 г. № В 32-П-3-19-11325) АО "СО ЕЭС" по доработке проекта ИПР ПАО "МРСК Северо-Запада", выполнение которых закреплено п.2.1 протокола согласительного совещания от 22.10.2018г. № 09-2466-пр Министерства энергетики Российской Федерации "О рассмотрении замечаний к доработанному проекту корректировки ИПР ПАО "МРСК Северо-Запада", в том числе включение в состав ИПР ИП 000-33-1-03.13-2777 Техническое перевооружение ОРУ 110 кВ ПС 110 кВ КОЗ (ПС 20) с заменой масляного выключателя 110 кВ 1 шт., установкой трансформаторов тока 21 шт., организацией СОПТ 1 компл., установкой полукомплекта ДЗЛ ВЛ 110 кВ Кондопожская ГЭС – КОЗ (Л-121) на ПС 110 кВ КОЗ (ПС 20) и заменой РЗА комплектов ступенчатых защит линий 110 кВ 2 компл., автоматики управления выключателя 1 компл., центральной сигнализации 1 комплект.Обоснования для включения: Приказ Заместителя Генерального директора -директора Филиала ПАО "МРСК Северо-Запада" "Карелэнерго" Д.Е. Осьмова № 94п  от 04.04.2017о необходимости включения в ИПР ПАО "МРСК Северо-Запада" мероприятий по приобретению блок контейнера " Пост охраны" ремстройгруппа,склады СМиТ ПО ЗКЭС  1 ед.</t>
  </si>
  <si>
    <t>Приобретение блок-контейнера " Пост охраны на РПБ РЭС-3 ПО ЗКЭС 1 ед.</t>
  </si>
  <si>
    <t>I_000-31-1-07.30-0008</t>
  </si>
  <si>
    <t>Решаемые задачи: Улучшение санитарно-бытовых условий пребывания сотрудников охраны   РПБ РЭС-3 ПО ЗКЭС, в рамках исполнения требований ФЗ от 21.07.2011 № 256-ФЗ "О безопасности объектов топливно-энергетического комплекса". дальнейшая реализация ИП не планируется-перераспределение денежных средств по  причине необходимости выполнения предложений (заключение от 09.10.2018 г. № В 32-П-3-19-11325) АО "СО ЕЭС" по доработке проекта ИПР ПАО "МРСК Северо-Запада", выполнение которых закреплено п.2.1 протокола согласительного совещания от 22.10.2018г. № 09-2466-пр Министерства энергетики Российской Федерации "О рассмотрении замечаний к доработанному проекту корректировки ИПР ПАО "МРСК Северо-Запада", в том числе включение в состав ИПР ИП 000-33-1-03.13-2777 Техническое перевооружение ОРУ 110 кВ ПС 110 кВ КОЗ (ПС 20) с заменой масляного выключателя 110 кВ 1 шт., установкой трансформаторов тока 21 шт., организацией СОПТ 1 компл., установкой полукомплекта ДЗЛ ВЛ 110 кВ Кондопожская ГЭС – КОЗ (Л-121) на ПС 110 кВ КОЗ (ПС 20) и заменой РЗА комплектов ступенчатых защит линий 110 кВ 2 компл., автоматики управления выключателя 1 компл., центральной сигнализации 1 комплект.Обоснования для включения: Приказ Заместителя Генерального директора -директора Филиала ПАО "МРСК Северо-Запада" "Карелэнерго" Д.Е. Осьмова № 94п  от 04.04.2017о необходимости включения в ИПР ПАО "МРСК Северо-Запада" мероприятий по приобретению блок-контейнера " Пост охраны на РПБ РЭС-3 ПО ЗКЭС 1 ед.</t>
  </si>
  <si>
    <t>Приобретение блок-контейнера "Пост охраны" на РПБ МСУ-3 РЭС-4 1 ед.</t>
  </si>
  <si>
    <t>I_000-31-1-07.30-0114</t>
  </si>
  <si>
    <t>Решаемые задачи: Улучшение санитарно-бытовых условий пребывания сотрудников охраны РПБ МСУ-3 РЭС-4, в рамках исполнения требований ФЗ от 21.07.2011 № 256-ФЗ "О безопасности объектов топливно-энергетического комплекса". дальнейшая реализация ИП не планируется-перераспределение денежных средств по  причине необходимости выполнения предложений (заключение от 09.10.2018 г. № В 32-П-3-19-11325) АО "СО ЕЭС" по доработке проекта ИПР ПАО "МРСК Северо-Запада", выполнение которых закреплено п.2.1 протокола согласительного совещания от 22.10.2018г. № 09-2466-пр Министерства энергетики Российской Федерации "О рассмотрении замечаний к доработанному проекту корректировки ИПР ПАО "МРСК Северо-Запада", в том числе включение в состав ИПР ИП 000-33-1-03.13-2777 Техническое перевооружение ОРУ 110 кВ ПС 110 кВ КОЗ (ПС 20) с заменой масляного выключателя 110 кВ 1 шт., установкой трансформаторов тока 21 шт., организацией СОПТ 1 компл., установкой полукомплекта ДЗЛ ВЛ 110 кВ Кондопожская ГЭС – КОЗ (Л-121) на ПС 110 кВ КОЗ (ПС 20) и заменой РЗА комплектов ступенчатых защит линий 110 кВ 2 компл., автоматики управления выключателя 1 компл., центральной сигнализации 1 комплект.Обоснования для включения: Приказ Заместителя Генерального директора -директора Филиала ПАО "МРСК Северо-Запада" "Карелэнерго" Д.Е. Осьмова № 94п  от 04.04.2017о необходимости включения в ИПР ПАО "МРСК Северо-Запада" мероприятий по приобретению блок-контейнера "Пост охраны" на РПБ МСУ-3 РЭС-4 1 ед.</t>
  </si>
  <si>
    <t>Приобретение стендов для моделирования схем включения приборов учёта электроэнергии и режимов коммутации внутренней электрической сети, имитации неисправностей в измерительных комплексах учета электрической энергии 
нужд филиала ПАО «МРСК Северо-Запада» «Карелэнерго» 3 ед.</t>
  </si>
  <si>
    <t>I_000-34-1-07.30-0010</t>
  </si>
  <si>
    <t xml:space="preserve">Решаемые задачи: укомплектование подразделений филиала ПАО «МРСК Северо-Запада» «Карелэнерго» стендами моделирования схем включения приборов учёта электроэнергии и режимов коммутации внутренней электрической сети, имитации неисправностей в измерительных комплексах учета электрической энергии для обучения и тренировки персонала, задействованного в проверке технического состояния и схем включения счетчиков электроэнергии. Обоснования для включения: Приказ  Генерального директора ПАО "МРСК Северо-Запада" "Карелэнерго" А.В. Летягина  № 391  от 06.06.2017
о необходимости  приобретения стендов для моделирования схем включения приборов учёта электроэнергии и режимов коммутации внутренней электрической сети, имитации неисправностей в измерительных комплексах учета электрической энергии 
нужд ПАО «МРСК Северо-Запада» </t>
  </si>
  <si>
    <t>Приобретение резервных источников снабжения электроэнергией под капотом на 2-осном прицепе / 100кВт (РИСЭ) (6 ед.)</t>
  </si>
  <si>
    <t>I_000-34-1-07.10-0007</t>
  </si>
  <si>
    <t xml:space="preserve">Решаемые задачи: Повышение надежности электроснабжения потребителей Филиала ПАО "МРСК Северо-Запада" "Карелэнерго" резервными источниками электроснабжения, приобретаемыми в 2018 г.в кол-ве 6 ед в целях оперативного подключения потребителей электроэнергии на территории Республики Карелия в случае нештатных ситуаций влекущим к перерывам электростнабжения ( природные явления-гололед,штормовой ветер, падение на ВЛ деревьев,снегопад )Обоснования для включения:Целевая программа по оснащению  дополнительными РИСЭ  производственных отделений на 2018 г. Филиал ПАО "МРСК  Северо-Запада"  "Карелэнерго"  от 26.12.2017 г.утвержд. ио ЗГИ по эксплуатации Е.Ю. Приваловым о необходимости приобретения резервных источников снабжения электроэнергией </t>
  </si>
  <si>
    <t>Приобретение прибора измерения параметров изоляции методом частотной диэлектрической спектоскопии (1 ед.)</t>
  </si>
  <si>
    <t>G_000-34-1-07.30-0015</t>
  </si>
  <si>
    <t>Решаемые задачи:Обеспечение  бригад Прибором измерения параметров изоляции методом частотной диэлектрической спектоскопии  (1 ед.) для выполнения ремонтных работ и эксплуатации оборудования для определение старения или содержания влаги в изоляции трансформаторов в полевых условиях.ИП Исключен из ИПР,принятие решения об исключении данного проекта в целях приобретение другого оборудования ,что не повлияет на надежность электроснабжения потребителей.
 Обоснования для включения:   Протокол совещания сотрудников Управления эксплуатации Филиала ПАО "МРСК Северо-Запада""Карелэнерго" № 2 от 27.11.2015 г.  за подписью начальника управления  эксплуатации АУ Филиала ПАО "МРСК Северо-Запада ""Карелэнерго" Э.П. Королюка
о необходимости включения в ИПР ПАО "МРСК Северо-Запада" мероприятий по приобретению прибора измерения параметров изоляции методим частотной диэлектрической спектоскопии  (1 ед.)</t>
  </si>
  <si>
    <t>Приобретение УАЗ-390945 - 5ед.</t>
  </si>
  <si>
    <t>I_000-33-1-07.10-0002</t>
  </si>
  <si>
    <t>Решаемые задачи:устранение недостатков в организации аварийно-восстановительных работ, выявленных в ходе ликвидации массовых технологических нарушений в Филиале ПАО "МРСК Северо-Запада""Карелэнерго"
 Обоснования для включения:Приказ  ПАО "МРСК Северо-Запада" № 888 от 25.12.2017 г.  Генерального директора ПАО "МРСК Северо-Запада" А.В. Летягина о необходимости   приобретения УАЗ-390945 - 5ед.</t>
  </si>
  <si>
    <t>Приобретение крано-манипуляторного автомобиля с КМУ и люлькой 1 ед.</t>
  </si>
  <si>
    <t>I_000-33-1-07.10-0001</t>
  </si>
  <si>
    <t>Решаемые задачи:устранение недостатков в организации аварийно-восстановительных работ, выявленных в ходе ликвидации массовых технологических нарушений в Филиале ПАО "МРСК Северо-Запада""Карелэнерго"
 Обоснования для включения:Приказ  ПАО "МРСК Северо-Запада" № 888 от 25.12.2017 г.  Генерального директора ПАО "МРСК Северо-Запада" А.В. Летягина о необходимости приобретения  крано-манипуляторного автомобиля с КМУ и люлькой 1 ед.</t>
  </si>
  <si>
    <t>Приобретение дизель-генераторных установок в количестве 4 шт.</t>
  </si>
  <si>
    <t>I_000-31-1-07.30-0118</t>
  </si>
  <si>
    <t>Решаемые задачи:устранение недостатков в организации аварийно-восстановительных работ, выявленных в ходе ликвидации массовых технологических нарушений в Филиале ПАО "МРСК Северо-Запада""Карелэнерго"
 Обоснования для включения:Приказ Филиала ПАО "МРСК Северо-Запада" "Карелэнерго" № 17 от 18.01.2018 г., утвержденный Генеральным директором ПАО "МРСК Северо-Запада" А.В. Летягиным. о необходимости   приобретения дизель-генераторных установок  в количестве 4 шт.</t>
  </si>
  <si>
    <t>Приобретение гусеничных мотовездеходов в количестве 4 шт.</t>
  </si>
  <si>
    <t>I_000-32-1-07.10-0001</t>
  </si>
  <si>
    <t>Решаемые задачи:устранение недостатков в организации аварийно-восстановительных работ, выявленных в ходе ликвидации массовых технологических нарушений в Филиале ПАО "МРСК Северо-Запада""Карелэнерго"
 Обоснования для включения:Приказ  ПАО "МРСК Северо-Запада" № 888 от 25.12.2017 г.  Генерального директора ПАО "МРСК Северо-Запада" А.В. Летягина о необходимости   приобретения гусеничных мотовездеходов в количестве 4 шт.</t>
  </si>
  <si>
    <t>Приобретение световых  башен 600S (5 ед.)</t>
  </si>
  <si>
    <t>I_000-31-1-07.30-0115</t>
  </si>
  <si>
    <t>Решаемые задачи:устранение недостатков в организации аварийно-восстановительных работ, выявленных в ходе ликвидации массовых технологических нарушений в Филиале ПАО "МРСК Северо-Запада""Карелэнерго"
 Обоснования для включения:Приказ Филиала ПАО "МРСК Северо-Запада" "Карелэнерго" № 17 от 18.01.2018 г., утвержденный Генеральным директором ПАО "МРСК Северо-Запада" А.В. Летягиным о необходимости   приобретения световых  башен  в количестве 5 шт.</t>
  </si>
  <si>
    <t>Приобретение световых  башен 1000S (5 ед.)</t>
  </si>
  <si>
    <t>I_000-31-1-07.30-0116</t>
  </si>
  <si>
    <t>Решаемые задачи:устранение недостатков в организации аварийно-восстановительных работ, выявленных в ходе ликвидации массовых технологических нарушений в Филиале ПАО "МРСК Северо-Запада""Карелэнерго"
 Обоснования для включения:Приказ Филиала ПАО "МРСК Северо-Запада" "Карелэнерго" № 17 от 18.01.2018 г., утвержденный Генеральным директором ПАО "МРСК Северо-Запада" А.В. Летягиным о необходимости   приобретения световых  башен в количестве 5 шт.</t>
  </si>
  <si>
    <t>Приобретение одноосных автомобильных прицепов (6 ед.)</t>
  </si>
  <si>
    <t>I_000-31-1-07.10-0002</t>
  </si>
  <si>
    <t>Решаемые задачи:устранение недостатков в организации аварийно-восстановительных работ, выявленных в ходе ликвидации массовых технологических нарушений в Филиале ПАО "МРСК Северо-Запада""Карелэнерго"
 Обоснования для включения: Протокол №74 от 30.01.2018 заседания Штаба Филиала ПАО "МРСК Северо-Запада" "Карелэнерго"  за подписью Первого заместителя Генерального директора -главного инженера ПАО "МРСК Северо-Запада" Д.В. Ягодкио необходимости приобретения автомобильных прицепов  - 6 ед.</t>
  </si>
  <si>
    <t>Приобретение двухосных рессорных автомобильных прицепов (2 ед.)</t>
  </si>
  <si>
    <t>I_000-31-1-07.10-0001</t>
  </si>
  <si>
    <t>Решаемые задачи:устранение недостатков в организации аварийно-восстановительных работ, выявленных в ходе ликвидации массовых технологических нарушений в Филиале ПАО "МРСК Северо-Запада""Карелэнерго"
 Обоснования для включения: Протокол №74 от 30.01.2018 заседания Штаба Филиала ПАО "МРСК Северо-Запада" "Карелэнерго"  за подписью Первого заместителя Генерального директора -главного инженера ПАО "МРСК Северо-Запада" Д.В. Ягодкио необходимости приобретения автомобильных прицепов  – 2 ед.</t>
  </si>
  <si>
    <t>Приобретение генератора дизельного (10 ед.)</t>
  </si>
  <si>
    <t>I_000-31-1-07.30-0120</t>
  </si>
  <si>
    <t>Решаемые задачи:устранение недостатков в организации аварийно-восстановительных работ, выявленных в ходе ликвидации массовых технологических нарушений в Филиале ПАО "МРСК Северо-Запада""Карелэнерго"
 Обоснования для включения:Протокол №49 от 09.01.2018 заседания Штаба Филиала ПАО "МРСК Северо-Запада" "Карелэнерго"  за подписью Первого заместителя Генерального директора -главного инженера ПАО "МРСК Северо-Запада" Д.В. Ягодки о необходимости приобретения генераторов дизельных  в количестве 10 шт.</t>
  </si>
  <si>
    <t>Приобретение сварочных бензогенераторов 5 шт.</t>
  </si>
  <si>
    <t>I_000-31-1-07.30-0119</t>
  </si>
  <si>
    <t>Решаемые задачи:устранение недостатков в организации аварийно-восстановительных работ, выявленных в ходе ликвидации массовых технологических нарушений в Филиале ПАО "МРСК Северо-Запада""Карелэнерго"
 Обоснования для включения:Протокол № 61 от 17.01.2018 заседания Штаба Филиала ПАО "МРСК Северо-Запада" "Карелэнерго"  за подписью Первого заместителя Генерального директора -главного инженера ПАО "МРСК Северо-Запада" Д.В. Ягодки о необходимости приобретения сварочных бензогенераторов 5 шт.</t>
  </si>
  <si>
    <t>Приобретение квадрокоптеров в количестве 2 шт.</t>
  </si>
  <si>
    <t>I_000-34-1-07.30-0023</t>
  </si>
  <si>
    <t>Решаемые задачи:устранение недостатков в организации аварийно-восстановительных работ, выявленных в ходе ликвидации массовых технологических нарушений в Филиале ПАО "МРСК Северо-Запада""Карелэнерго"
 Обоснования для включения:Протоколы № 61 от 17.01.2018, № 68 от 24.01.2018 г заседания Штаба Филиала ПАО "МРСК Северо-Запада" "Карелэнерго"  за подписью Первого заместителя Генерального директора -главного инженера ПАО "МРСК Северо-Запада" Д.В. Ягодки о необходимости приобретения квадрокоптеров в количестве 2 шт.</t>
  </si>
  <si>
    <t>Приобретение сушильных шкафов для одежды (4 ед.)</t>
  </si>
  <si>
    <t>I_000-31-1-07.30-0121</t>
  </si>
  <si>
    <t>Решаемые задачи:устранение недостатков в организации аварийно-восстановительных работ, выявленных в ходе ликвидации массовых технологических нарушений в Филиале ПАО "МРСК Северо-Запада""Карелэнерго"
 Обоснования для включения:Протокол №49 от 09.01.2018 заседания Штаба Филиала ПАО "МРСК Северо-Запада" "Карелэнерго"  за подписью Первого заместителя Генерального директора -главного инженера ПАО "МРСК Северо-Запада" Д.В. Ягодки о необходимости приобретения сушильных шкафов для одежды  в кол-ве 4 шт.</t>
  </si>
  <si>
    <t>Приобретение снегохода (1 ед.)</t>
  </si>
  <si>
    <t>I_000-33-1-07.10-0003</t>
  </si>
  <si>
    <t xml:space="preserve">Решаемые задачи:устранение недостатков в организации аварийно-восстановительных работ, выявленных в ходе ликвидации массовых технологических нарушений в Филиале ПАО "МРСК Северо-Запада""Карелэнерго"
 Обоснования для включения: Протокол №74 от 30.01.2018 заседания Штаба Филиала ПАО "МРСК Северо-Запада" "Карелэнерго" утвержденный Первым заместителем Генерального директора -главным инженером ПАО "МРСК Северо-Запада" Д.В. Ягодки о необходимости приобретения снегохода </t>
  </si>
  <si>
    <t>Приобретение базового оборудования для радиосети стандарта DMR ПО ЗКЭС филиала ПАО «МРСК Северо-Запада» «Карелэнерго» - 12 ретрансляторов с сопутствующим оборудованием</t>
  </si>
  <si>
    <t>I_000-31-1-07.30-0123</t>
  </si>
  <si>
    <t>Решаемые задачи:устранение недостатков в организации аварийно-восстановительных работ, выявленных в ходе ликвидации массовых технологических нарушений в Филиале ПАО "МРСК Северо-Запада""Карелэнерго",обеспечение радиосвязи и сотовой связи в ПО ЗКЭС
 Обоснования для включения: Приказ  Генерального директора ПАО "МРСК Северо-Запада" А.В. Летягина ПАО "МРСК Северо-Запада" № 888 от 25.12.2017 г. "Об устранении недостатков в организации АВР, выявленных в ходе ликвидации массовых технологических нарушений в Филиале ПАО "МРСК Северо-Запада" "Карелэнерго   о необходимости приобретения базового оборудования для радиосети стандарта DMR ПО ЗКЭС филиала ПАО «МРСК Северо-Запада» «Карелэнерго» - 12 ретрансляторов с сопутствующим оборудованием</t>
  </si>
  <si>
    <t>Приобретение радиостанций стандарта DMR ПО ЗКЭС филиала ПАО «МРСК Северо-Запада» «Карелэнерго» в количестве 192 шт.</t>
  </si>
  <si>
    <t>I_000-31-1-07.30-0124</t>
  </si>
  <si>
    <t>Решаемые задачи:устранение недостатков в организации аварийно-восстановительных работ, выявленных в ходе ликвидации массовых технологических нарушений в Филиале ПАО "МРСК Северо-Запада""Карелэнерго",обеспечение радиосвязи и сотовой связи в ПО ЗКЭС
 Обоснования для включения: Приказ  Генерального директора ПАО "МРСК Северо-Запада" А.В. Летягина ПАО "МРСК Северо-Запада" № 888 от 25.12.2017 г. "Об устранении недостатков в организации АВР, выявленных в ходе ликвидации массовых технологических нарушений в Филиале ПАО "МРСК Северо-Запада" "Карелэнерго  о необходимости приобретения радиостанций стандарта DMR ПО ЗКЭС филиала ПАО «МРСК Северо-Запада» «Карелэнерго» в количестве 192 шт.</t>
  </si>
  <si>
    <t>Приобретение колесного снегоболотохода (1 ед.)</t>
  </si>
  <si>
    <t>I_000-32-1-07.10-0002</t>
  </si>
  <si>
    <t xml:space="preserve">Решаемые задачи:устранение недостатков в организации аварийно-восстановительных работ, выявленных в ходе ликвидации массовых технологических нарушений в Филиале ПАО "МРСК Северо-Запада""Карелэнерго"
 Обоснования для включения: Протокол №104 от 01.03.2018 заседания Штаба Филиала ПАО "МРСК Северо-Запада" "Карелэнерго"  утвержденный и.о. заместителя Генерального директора -директора филиала  ПАО "МРСК Северо-Запда" "Карелэнерго" А.В. Селютиным о необходимости приобретения колесного снегоболотохода </t>
  </si>
  <si>
    <t>Приобретение архитектурно-выставочного объемного макета РЭС филиала ПАО «МРСК Северо-Запада» «Карелэнерго» 1 компл.</t>
  </si>
  <si>
    <t>I_000-34-1-07.30-0024</t>
  </si>
  <si>
    <t>Решаемые задачи:повышения надёжности электроснабжения потребителей Группы компаний Россети
 Обоснования для включения:Приказ Генерального директора  П.А. Ливинского № 12 от 26.01.2018   ПАО "Россети" "О повышении надежности филиала ПАО «МРСК Северо-Запада» - «Карелэнерго» ; Протокол еженедельного совещания в формате видеоконференции на тему: 
«Оперативная обстановка в электросетевом комплексе ДЗО ПАО «Россети»
в период с 19 по 26 января 2018 г.»
26 января 2018 г.в Москве от  26 января 2018 года  № ДГ/134/159 за подписью главного инженера   ПАО "Россети" Д.В. Гвоздева
о необходимости приобретения архитектурно-выставочного объемного макета РЭС филиала ПАО «МРСК Северо-Запада» «Карелэнерго» 1 компл.</t>
  </si>
  <si>
    <t>Приобретение оргтехники для ПО ЗКЭС, многофункциональное устройство (1 ед.)</t>
  </si>
  <si>
    <t>I_000-31-1-07.20-0001</t>
  </si>
  <si>
    <t>Решаемые задачи: в связи с нехваткой оборудования для обеспечения деятельности   Филиала ПАО "МРСК Северо-Запада""Карелэнерго",в целях обеспечения возможности своевременной печати схем и необходимых документов для работы персонала по устранению аварийных ситуаций
 Обоснования для включения:Протокол №82 от 07.02.18 г.  заседания Штаба Филиала ПАО "МРСК Северо-Запада" "Карелэнерго" утвержденный Первым заместителем Генерального директора -главным инженером ПАО "МРСК Северо-Запада" Д.В. Ягодкио необходимости приобретения оргтехники для ПО ЗКЭС</t>
  </si>
  <si>
    <t>Приобретение прибора для поверки счётчика электроэнергии с дополнительными принадлежностями (1 комплект)</t>
  </si>
  <si>
    <t>I_000-34-1-07.30-0025</t>
  </si>
  <si>
    <t>Решаемые задачи: Выявление фактов несанкционированного вмешательства в работу приборов учета
 Обоснования для включения:Протокол №62 от 25.05.17 г.  совещания по теме" Формирование инвестиционных проектов по направлению инструментальной обеспеченности центра подготовки персонала"   за подписью Первого заместителя  директора -главного инженера Филиала ПАО "МРСК Северо-Запада" "Карелэнерго" А.Г. Евдокунина о необходимости включения в ИПР ПАО "МРСК Северо-Запада" мероприятий по приобретению прибора для поверки счётчика электроэнергии с дополнительными принадлежностями</t>
  </si>
  <si>
    <t xml:space="preserve"> Приобретение многофункциональных устройств по печати, копированию и сканированию документов (27 ед.)</t>
  </si>
  <si>
    <t>I_000-34-1-07.20-0003</t>
  </si>
  <si>
    <t xml:space="preserve">Решаемые задачи: в связи с нехваткой оборудования,  для обеспечения деятельности   Филиала ПАО "МРСК Северо-Запада""Карелэнерго",в целях обеспечения возможности своевременной печати схем и необходимых документов для работы персонала  
 Обоснования для включения:Протокол №бн  от 25.01.18 г.  заседания сотрудников управления корпоративных и технологических АСУ Филиала ПАО "МРСК Северо-Запада" "Карелэнерго" утвержденный заместителем главного инженера по оперативно-технологическому и ситуационному управлению -начальником ЦУС И.А. Чулковым  о необходимости включения в ИПР ПАО "МРСК Северо-Запада" мероприятий по приобретению многофункциональных устройств </t>
  </si>
  <si>
    <t>Создание электросетевого комплекса на базе РИСЭ (3шт.) мощностью 2 МВт в п. Пяозерский и РИСЭ мощностью 1 МВт в п. Кестеньга Лоухского района с повышающими трансформаторами мощностью 3 МВА</t>
  </si>
  <si>
    <t>I_000-32-1-03.31-0077</t>
  </si>
  <si>
    <t>Решаемые задачи:устранение недостатков в организации аварийно-восстановительных работ, выявленных в ходе ликвидации массовых технологических нарушений в Филиале ПАО "МРСК Северо-Запада""Карелэнерго". Дальнейшая реализации ИП  не планируется. Исключение ИП не повлияет на надежность электроснабжения потребителей Республики Карелия. Списание НЗС. Для обеспечения бесперебойного электроснабжения потребителей на период отключений ВЛ 110 кВ Л-149 Лоухи-Кестеньга и Л-163 Кестеньга - Пяозеро на ПС 110 кВ Пяозеро (ПС-56) установлен РИСЭ мощностью 730 кВт     
 Обоснования для включения:Протоколы № 61 от 17.01.2018, № 68 от 24.01.2018 г заседания Штаба Филиала ПАО "МРСК Северо-Запада" "Карелэнерго"  за подписью  Первого заместителя Генерального директора -главного инженера ПАО "МРСК Северо-Запада" Д.В. Ягодки о необходимости создания электросетевого комплекса на базе РИСЭ в п. Пяозерский и РИСЭ  в п. Кестеньга Лоухского района</t>
  </si>
  <si>
    <t>Создание каналов связи и комплекса телемеханики АСТУ в количестве 7 комп.на ПС 110кВ №57 «Сосновый», №58 «Кестеньга», №59 «Софпорог», №54 «Кепа», №56 «Пяозеро»; ПС 35кВ №36К «Белый порог» и ПС 10кВ №11К «Костомукша»</t>
  </si>
  <si>
    <t>I_000-32-1-06.70-0110</t>
  </si>
  <si>
    <t>Решаемые задачи:устранение недостатков в организации аварийно-восстановительных работ, выявленных в ходе ликвидации массовых технологических нарушений в Филиале ПАО "МРСК Северо-Запада""Карелэнерго"
 Обоснования для включения:Протокол № 48 от 09.01.2018 заседания Штаба Филиала ПАО "МРСК Северо-Запада" "Карелэнерго"  за подписью Первого заместителя Генерального директора -главного инженера ПАО "МРСК Северо-Запада" Д.В. Ягодки о необходимости создания каналов связи и комплекса телемеханики АСТУ в количестве на ПС 110кВ №57 «Сосновый», №58 «Кестеньга», №59 «Софпорог», №54 «Кепа», №56 «Пяозеро»; ПС 35кВ №36К «Белый порог» и ПС 10кВ №11К «Костомукша»</t>
  </si>
  <si>
    <t>Создание системы водоотведения от ЛОС (локально-очистных сооружений ) СМиТ ПО ЗКЭС (1 система)</t>
  </si>
  <si>
    <t>I_000-31-1-06.20-0001</t>
  </si>
  <si>
    <t xml:space="preserve">Решаемые задачи:Соблюдение требований обеспечения экологической безопасности отделения "Северные электрические сети", "Западно-Карельские электрические сети" Филиала ПАО "МРСК Северо-Запада""Карелэнерго".Обоснования для включения:Акт -предписание  №1-КЭ-ЭБ 2016  от 25.08.2016 г отдела производственной безопасности департамента производственной безопасности ПАО "МРСК Северо-Запада" утвержденный первым заместителем Генерального директора- главным инженером ПАО "МРСК Северо-Запада" И.А. Кузьминым о необходимости создания системы водоотведения от ЛОС (локально-очистных сооружений ) СМиТ ПО ЗКЭС </t>
  </si>
  <si>
    <t>Строительство административно-бытового комплекса с гаражом в п.Эссойла площадью 114 кв.м в количестве 1 здания</t>
  </si>
  <si>
    <t>I_000-33-2-06.10-0001</t>
  </si>
  <si>
    <t xml:space="preserve">Решаемые задачи: Снижение затрат на ремонты существующего здания. Улучшение социально-бытовых условий работы персонала. Сокращение времени на аварийно-восстановительные работы. При строительстве нового мастерского участка появляется возможность хранения и мелкого ремонта спецтехники
 Обоснования для включения:Протокол  № 1  от 02.11.2016 утвержденный Директором ПО Филиала ПАО "МРСК Северо-Запада" "Карелэнерго" Д.Е. Савельевым ,Акт отценки технического состояния мастерского участка в п.Эссойла от 27.10.2016  утвержденный Директором ПО Филиала ПАО "МРСК Северо-Запада" "Карелэнерго" Д.Е. Савельевым о необходимости включения в ИПР ПАО "МРСК Северо-Запада" мероприятий по строительству административно-бытового комплекса с гаражом в п.Эссойла </t>
  </si>
  <si>
    <t>Строительство сетей водоснабжения 0,392 км и водоотведения 0,012 км от здания ОПУ ПС 110 кВ №36 «Пудож» с установкой локальных очистных сооружений 1 комплект</t>
  </si>
  <si>
    <t>I_000-33-2-06.10-0002</t>
  </si>
  <si>
    <t>Решаемые задачи:Приведение рабочих мест ремонтного персонала в соответствии с п. 2.1.1. Правил технической эксплуатации электрических станций и сетей Российской Федерации. Улучшение условий труда персонала филиала «МРСК Северо-Запада» «Карелэнерго»  Обоснования для включения:Предписание Северо-Западного управления Ростехнадзора № 45-4945-2105/ПР от 21.07.2016г за подписью главного государственного инспектора В.Н. Ольнова ,Приказ заместителя Генерального директора-директора Филиала ПАО "МРСК Северо-Запада" "Карелэнерго" № 304  от 20.09.2016 о необходимости строительства сетей водоснабжения и водоотведения от здания ОПУ ПС 110 кВ №36 «Пудож» с установкой локальных очистных сооружений</t>
  </si>
  <si>
    <t>Строительство сетей водоснабжения 1,015 км и водоотведения 0,012 км от здания ЗВН ПС 110 кВ №5 «Деревянка» с установкой локальных очистных сооружений 1 комплект</t>
  </si>
  <si>
    <t>I_000-33-2-06.10-0003</t>
  </si>
  <si>
    <t>Решаемые задачи:Приведение рабочих мест ремонтного персонала в соответствии с п. 2.1.1. Правил технической эксплуатации электрических станций и сетей Российской Федерации. Улучшение условий труда персонала филиала «МРСК Северо-Запада» «Карелэнерго»  Обоснования для включения:Предписание Северо-Западного управления Ростехнадзора № 45-4945-2105/ПР от 21.07.2016г. за подписью главного государственного инспектора В.Н. Ольнова ,Приказ заместителя Генерального директора-директора Филиала ПАО "МРСК Северо-Запада" "Карелэнерго" № 304  от 20.09.2016 о необходимости строительства сетей водоснабжения  и водоотведенияот здания ЗВН ПС 110 кВ №5 «Деревянка» с установкой локальных очистных сооружений</t>
  </si>
  <si>
    <t>Строительство сетей водоотведения 0,012 км от здания ОПУ ПС 110 кВ №41 «Олонец» с установкой локальных очистных сооружений 1 комплект</t>
  </si>
  <si>
    <t>I_000-33-2-06.10-0004</t>
  </si>
  <si>
    <t xml:space="preserve">Решаемые задачи:Приведение рабочих мест ремонтного персонала в соответствии с п. 2.1.1. Правил технической эксплуатации электрических станций и сетей Российской Федерации. Улучшение условий труда персонала филиала «МРСК Северо-Запада» «Карелэнерго»  Обоснования для включения:Предписание Северо-Западного управления Ростехнадзора № 45-4945-2105/ПР от 21.07.2016г  за подписью главного государственного инспектора В.Н. Ольнова ,Приказ заместителя Генерального директора-директора Филиала ПАО "МРСК Северо-Запада" "Карелэнерго" № 304  от 20.09.2016 о необходимости строительства сетей водоотведения  от здания ОПУ ПС 110 кВ №41 «Олонец» с установкой локальных очистных сооружений </t>
  </si>
  <si>
    <t>Строительство сетей водоснабжения 0,435 км и водоотведения 0,012 км от здания ОПУ ПС 110 кВ №64 «Пряжа с установкой локальных очистных сооружений 1 комплект</t>
  </si>
  <si>
    <t>I_000-33-2-06.10-0005</t>
  </si>
  <si>
    <t xml:space="preserve">Решаемые задачи:Приведение рабочих мест ремонтного персонала в соответствии с п. 2.1.1. Правил технической эксплуатации электрических станций и сетей Российской Федерации. Улучшение условий труда персонала филиала «МРСК Северо-Запада» «Карелэнерго»  Обоснования для включения:Предписание Северо-Западного управления Ростехнадзора № 45-4945-2105/ПР от 21.07.2016г. за подписью главного государственного инспектора В.Н. Ольнова ,Приказ заместителя Генерального директора-директора Филиала ПАО "МРСК Северо-Запада" "Карелэнерго" № 304  от 20.09.2016 о необходимости строительства сетей водоснабжения  и водоотведения от здания ОПУ ПС 110 кВ №64 «Пряжа с установкой локальных очистных сооружений </t>
  </si>
  <si>
    <t xml:space="preserve">Строительство сетей водоснабжения РПБ Беломорск длиной 1,6 км. </t>
  </si>
  <si>
    <t>I_000-32-2-06.10-0001</t>
  </si>
  <si>
    <t xml:space="preserve">Решаемые задачи:Приведение рабочих мест ремонтного персонала в соответствии с п. 2.1.1. Правил технической эксплуатации электрических станций и сетей Российской Федерации. Улучшение условий труда персонала филиала «МРСК Северо-Запада» «Карелэнерго»  Обоснования для включения:Предписание Северо-Западного управления Ростехнадзора № 45-4945-2105/ПР от 21.07.2016г за подписью главного государственного инспектора В.Н. Ольнова ,Приказ заместителя Генерального директора-директора Филиала ПАО "МРСК Северо-Запада" "Карелэнерго" № 304  от 20.09.20166 о необходимости строительства сетей водоснабжения РПБ Беломорск </t>
  </si>
  <si>
    <t>Строительство сетей водоснабжения РПБ Ледмозеро и ПС 110 кВ №13 «Ледмозеро» длиной 1,05 км</t>
  </si>
  <si>
    <t>I_000-32-2-06.10-0002</t>
  </si>
  <si>
    <t xml:space="preserve">Решаемые задачи:Приведение рабочих мест ремонтного персонала в соответствии с п. 2.1.1. Правил технической эксплуатации электрических станций и сетей Российской Федерации. Улучшение условий труда персонала филиала «МРСК Северо-Запада» «Карелэнерго»  Обоснования для включения:Предписание Северо-Западного управления Ростехнадзора № 45-4945-2105/ПР от 21.07.2016г. за подписью главного государственного инспектора В.Н. Ольнова ,Приказ заместителя Генерального директора-директора Филиала ПАО "МРСК Северо-Запада" "Карелэнерго" № 304  от 20.09.2016 о необходимости строительства сетей водоснабжения РПБ Ледмозеро и ПС 110 кВ №13 «Ледмозеро» </t>
  </si>
  <si>
    <t>Строительство сетей водоснабжения  РПБ Лоухи длиной 1,4 км</t>
  </si>
  <si>
    <t>I_000-32-2-06.10-0003</t>
  </si>
  <si>
    <t xml:space="preserve">Решаемые задачи:Приведение рабочих мест ремонтного персонала в соответствии с п. 2.1.1. Правил технической эксплуатации электрических станций и сетей Российской Федерации. Улучшение условий труда персонала филиала «МРСК Северо-Запада» «Карелэнерго»  Обоснования для включения:Предписание Северо-Западного управления Ростехнадзора № 45-4945-2105/ПР от 21.07.2016г за подписью главного государственного инспектора В.Н. Ольнова ,Приказ заместителя Генерального директора-директора Филиала ПАО "МРСК Северо-Запада" "Карелэнерго" № 304  от 20.09.2016 о необходимости строительства сетей водоснабжения  РПБ Лоухи </t>
  </si>
  <si>
    <t>Строительство ограждения по периметру территории Сосновецкого мастерского участка филиала «Карелэнерго» 57 м.п.  с установкой барьера безопасности «Егоза» и устройствами освещения в количестве 5 светильников</t>
  </si>
  <si>
    <t>I_000-32-2-06.10-0004</t>
  </si>
  <si>
    <t xml:space="preserve">Решаемые задачи: Снижение вероятности совершения диверсионно–террористических актов, несанкционированных проникновений на территорию объектов Сосновецкого мастерского участка вследствие выполнения работ по оборудованию периметрального ограждения Обоснования для включения:Протокол заседания технического совета ПО СЭС Филиала ПАО "МРСК Северо-Запада" "Карелэнерго" за подписью главного инженера ПО СЭС Филиала ПАО "МРСК Северо-Запада" "Карелэнерго"  О.А.Козлова  № 4  от 23.12.2016 о необходимости включения в ИПР ПАО "МРСК Северо-Запада" мероприятий по строительству ограждения по периметру территории Сосновецкого мастерского участка филиала «Карелэнерго», установкой барьера безопасности «Егоза» и устройствами освещения </t>
  </si>
  <si>
    <t>Строительство ограждения по периметру территории Лехтинского мастерского участка филиала «Карелэнерго» 82 м.п., установка блок-контейнеров 1 комплект, барьера безопасности «Егоза», светильников освещения в кол-ве 6 ед.</t>
  </si>
  <si>
    <t>I_000-32-2-06.10-0005</t>
  </si>
  <si>
    <t>Решаемые задачи: Снижение вероятности совершения диверсионно–террористических актов, несанкционированных проникновений на территорию объектов Лехтинского мастерского участка вследствие выполнения работ по оборудованию периметрального ограждения, приведение рабочих мест ремонтного персонала в соответствии с п. 2.1.1. Правил технической эксплуатации электрических станций и сетей Российской Федерации, утвержденные Приказом Минэнерго РФ от  19 июня 2013 г.№ 229 "Об утверждении Правил технической эксплуатации электрических станций и сетей Российской Федерации" .Улучшение условий труда персонала филиала «МРСК Северо-Запада» «Карелэнерго» 
в Лехтинском мастерском участке
Обоснования для включения:Протокол заседания технического совета ПО СЭС Филиала ПАО "МРСК Северо-Запада" "Карелэнерго" за подписью главного инженера О.А.Козлова ПО СЭС Филиала ПАО "МРСК Северо-Запада" "Карелэнерго"  № 4  от 23.12.2016 о необходимости включения в ИПР ПАО "МРСК Северо-Запада" мероприятий по строительству ограждения по периметру территории Лехтинского мастерского участка филиала «Карелэнерго», установка блок-контейнера, барьера безопасности «Егоза», светильников освещения</t>
  </si>
  <si>
    <t>Приобретение робота-тренажера пятого поколения для обучения навыкам оказания первой медицинской помощи1 ед.</t>
  </si>
  <si>
    <t>J_000-31-1-07.30-0127</t>
  </si>
  <si>
    <t>Решаемые задачи: выполнение требований к работникам, допускаемым к выполнению работ в электроустановках - п.2.3 раздела II Правил по охране труда при эксплуатации электроустановок, утвержденных Приказом Министерством труда и социальной защиты РФ от 24.07.2013 №328н в редакции Приказа Минтруда РФ от 19.02.2016 №74н                Обоснования для включения: протокол заседания технического совета ПО ЗКЭС филиала ПАО "МРСК Северо-Запада" "Карелэнерго" № 3 от 04.07.2018, утвержденный главным инженером ПО ЗКЭС филиала ПАО "МРСК Северо-Запада" "Карелэнерго"  Р.В. Бурдуковым о необходимости приобретения робота-тренажера для обучения навыкам оказания первой медицинской помощи</t>
  </si>
  <si>
    <t>Приобретение кондиционеров для ЦУС (2 шт.)</t>
  </si>
  <si>
    <t>J_000-34-1-07.30-0029</t>
  </si>
  <si>
    <t>Решаемые задачи:Поддержание необходимого температурного режима работы системы отображения информации в центре управления сетями    Обоснование необходимости: Протокол совещания сотрудников филиала ПАО "МРСК Северо-Запада" "Карелэнерго" от 13.07.2018 г., утвержденный и.о. первого заместителя директора -главным инженером В.М. Абаимовым о необходимости приобретения оборудования систем кондиционирования.</t>
  </si>
  <si>
    <t>Приобретение GNSS приемника  (1 шт.)</t>
  </si>
  <si>
    <t>J_000-34-1-07.30-0028</t>
  </si>
  <si>
    <t xml:space="preserve">Решаемые задачи:Измерение географических координат фактического места размещения действующих радиоэлектронных средств     Обоснование необходимости:Требования пункта 3 статьи 24 Федерального закона от 07.07.2003 № 126-ФЗ “О связи”, пункта 41 Порядка проведения экспертизы возможности использования заявленных радиоэлектронных средств и их электромагнитной совместимости с действующими и планируемыми для использования радиоэлектронными средствами, рассмотрения материалов и принятия решений о присвоении (назначении) радиочастот или радиочастотных каналов в пределах выделенных полос радиочастот, </t>
  </si>
  <si>
    <t>Приобретение стационарной досмотровой рентгеновской установки для нужд филиала ПАО «МРСК Северо-Запада» «Карелэнерго» 1 ед.</t>
  </si>
  <si>
    <t>J_000-34-1-07.30-0026</t>
  </si>
  <si>
    <t xml:space="preserve"> Решаемые задачи: внедрение технологий автоматизированной обработки резутьтатов выполнения работ по проверке приборов учета и выявлению бузучетного потребления электроэнергии, в целях повышения производительности и качества выполнения работ в ходе проведения мероприятий по выявления безучетного потребления и контрольных проверок  приборов учета потребителей электроэнергии персоналом  ПАО "МРСК Северо-Запада" .  Обоснования для включения: Приказ Генерального директора ПАО "МРСК Северо-Запада" А.В. Летягина №50 от 18.07.2017 г. "О внедрении технологии автоматизированного формирования маршрутов и обработки резутьтатов выполнения работ по проверке приборов учета и выявлению бузучетного потребления электроэнергии" , в том числе о приобретении рентгено-тепловизионных комплексов</t>
  </si>
  <si>
    <t xml:space="preserve">Приобретение у ПАО Ростелеком здания АПС общей площадью 489,3  кв. м., расположенного по адресу: Республика Карелия, п.Калевала, ул.Советская, 9а </t>
  </si>
  <si>
    <t>J_000-32-5-06.10-0001</t>
  </si>
  <si>
    <t>Решаемые задачи: Приведение рабочих мест ремонтного персонала в соответствии с п. 2.1.1. Правил технической эксплуатации электрических станций и сетей Российской Федерации. Улучшение условий труда персонала филиала «МРСК Северо-Запада» «Карелэнерго»  Обоснования для включения:протокол производственного совещания ПО СЭС Филиала ПАО "МРСК Северо-Запада" "Карелэнерго" №1 от 29.11.2018 г. за подписью Главного инженера  ПО СЭС Филиала ПАО "МРСК Северо-Запада" "Карелэнерго"о необходимости приобретения у ПАО Ростелеком здания в п.Калевала, ул. Советская, 9а,для оборудования рабочих мест ремонтного персонала</t>
  </si>
  <si>
    <t>Приобретение электросетевых объектов, расположенных в Республике Карелия, у ООО «Сетевая компания «Энерго», в т.ч. 1 ВЛ 35 кВ 0,160 км, 4 ВЛ 6-10 кВ 4,987 км, 5 КЛЭП 6-10 кВ 2,085 км, 6 КЛЭП до 1 кВ 0,534 км, 1 ПС 35 кВ 1,000 МВА, 6 ТП 6-10 кВ 3,320 МВА, 1 ПКУ, 1 ТМГ 0,4 МВА</t>
  </si>
  <si>
    <t>J_000-34-5-06.70-0009</t>
  </si>
  <si>
    <t xml:space="preserve"> Решаемые задачи:  Консолидация ПАО «МРСК Северо-Запада» электросетевых активов с целью:
- обеспечения надежного и бесперебойного электроснабжения потребителей;
- расширения рынка услуг  по передаче и распределению электрической энергии и увеличения объема НВВ Общества за счет прироста объема электросетевого хозяйства;
- нивелирования риска снижения доли рынка Общества в объеме НВВ за счет консолидации указанного имущества сторонней ТСО
Обоснования для включения: Включен в Перечень проектов по консолидации электросетевых активов ПАО «МРСК Северо-Запада», утвержденный приказом Общества от 23.03.2018 № 189</t>
  </si>
  <si>
    <t>Приобретение ВЛ-10кВ (линейное ответвление от Л-63-3 «Березовка – Кивач») протяженностью 2,9 км и КТП 10/0,4кВ (63кВА), принадлежащих СОТ «Чикулай», расположенных по адресу: Республика Карелия, Кондопожский район, д. Вороново</t>
  </si>
  <si>
    <t>J_000-33-5-01.32-0037</t>
  </si>
  <si>
    <t xml:space="preserve"> Решаемые задачи: Консолидация ПАО «МРСК Северо-Запада» электросетевых активов с целью:
- обеспечения надежного и бесперебойного электроснабжения потребителей;
- расширения рынка услуг  по передаче и распределению электрической энергии и увеличения объема НВВ Общества за счет прироста объема электросетевого хозяйства;
- нивелирования риска снижения доли рынка Общества в объеме НВВ за счет консолидации указанного имущества сторонней ТСО
Обоснования для включения: Протокол заседания рабочей группы по консолидации электросетевых объектов филиала ПАО "МРСК Северо-Запада" "Карелэнерго" от 20.12.2018 г. № 18 кэа, утвержденный  заместителем по экономике и финансам филиала  А.Н. Слепченко о необходимости приобретения электросетевых объектов принадлежащих СОТ «Чикулай», расположенных по адресу: Республика Карелия, Кондопожский район, д. Вороново</t>
  </si>
  <si>
    <t xml:space="preserve">Приобретение у ООО "ПТО" КТП 6/0,4 кВ с двумя трансформаторами 6/0,4 кВ мощностью 400 кВА каждый и двух кабельных линий 6 кВ протяженностью 0,21 км 
– отпайки от оп. № 12 Л-23-16 и от оп. № 9 Л-23-7 до ввода в КТП, находящихся в Прионежском районе, с. Заозерье </t>
  </si>
  <si>
    <t>J_000-33-5-02.33-0001</t>
  </si>
  <si>
    <t xml:space="preserve"> Решаемые задачи:  Консолидация ПАО «МРСК Северо-Запада» электросетевых активов с целью:
- обеспечения надежного и бесперебойного электроснабжения потребителей;
- расширения рынка услуг  по передаче и распределению электрической энергии и увеличения объема НВВ Общества за счет прироста объема электросетевого хозяйства;
- нивелирования риска снижения доли рынка Общества в объеме НВВ за счет консолидации указанного имущества сторонней ТСО
Обоснования для включения: Протокол заседания рабочей группы по консолидации электросетевых объектов филиала ПАО "МРСК Северо-Запада" "Карелэнерго" от 20.12.2018 г. № 18 кэа, утвержденный  заместителем по экономике и финансам филиала  А.Н. Слепченко о необходимости приобретения электросетевых объектов принадлежащих СОТ «Чикулай», расположенных по адресу: Республика Карелия, Кондопожский район, д. Вороново</t>
  </si>
  <si>
    <t>Приобретение диспетчерских пультов для нужд филиала ПАО «МРСК Северо-Запада» Карелэнерго (4 ед.)</t>
  </si>
  <si>
    <t>J_000-34-1-04.50-0001</t>
  </si>
  <si>
    <t xml:space="preserve"> Решаемые задачи:Оснащение  рабочих мест диспетчеров филиала "Карелэнерго" автоматизированными рабочими местами для ведения режима электрической сети, учета бригад, контроля за персоналом,задействованного при ликвидации АВР, контроля автотранспорта  Обоснования для включения:Протокол №б/н от 12.12.2018 г  совещания сотрудников центра управления сетями филиала "Карелэнерго", утвержденный Первым заместителем директора-Главным инженером Филиала ПАО "МРСК Северо-Запада" "Карелэнерго" П.Н.  Панибратовым о необходимости включения в инвестиционную программу ПАО "МРСК Северо-Запада" приобретения необходимого оборудования в целях дооснащения рабочих мест диспетчеров филиала "Карелэнерго"</t>
  </si>
  <si>
    <t>Приобретение резервных источников электроснабжения диспетчерских пунктов филиала ПАО «МРСК Северо-Запада» «Карелэнерго» (3 ед.)</t>
  </si>
  <si>
    <t>J_000-34-1-04.50-0002</t>
  </si>
  <si>
    <t xml:space="preserve"> Решаемые задачи:Оснащение  рабочих мест диспетчеров филиала "Карелэнерго" резервными источниками электроснабжения автоматизированных рабочих мест для ведения режима электрической сети, учета бригад, контроля за персоналом,задействованного при ликвидации АВР, контроля автотранспорта  Обоснования для включения:Протокол №б/н от 12.12.2018 г  совещания сотрудников центра управления сетями филиала "Карелэнерго", утвержденный Первым заместителем директора-Главным инженером Филиала ПАО "МРСК Северо-Запада" "Карелэнерго" П.Н.  Панибратовым о необходимости включения в инвестиционную программу ПАО "МРСК Северо-Запада" приобретения необходимого оборудования в целях дооснащения рабочих мест диспетчеров филиала "Карелэнерго"</t>
  </si>
  <si>
    <t>Приобретение автоматизированных рабочих мест для диспетчерских пунктов филиала ПАО «МРСК Северо-Запада» «Карелэнерго» (10 ед.)</t>
  </si>
  <si>
    <t>J_000-34-1-04.50-0003</t>
  </si>
  <si>
    <t>Приобретение цифрового оборудования связи для диспетчерских пунктов филиала ПАО «МРСК Северо-Запада» «Карелэнерго» (межсетевой экран – 1 шт., система спутниковой связи ПО СЭС – 1 система, система спутниковой связи ЮКЭС - 1 система)</t>
  </si>
  <si>
    <t>J_000-34-1-04.50-0004</t>
  </si>
  <si>
    <t>Приобретение диспетчерского коммутатора для производственного отделения ЮКЭС (1 ед.)</t>
  </si>
  <si>
    <t>J_000-33-1-04.50-0001</t>
  </si>
  <si>
    <t>Приобретение базового оборудования стандарта DMR для ПО СЭС и ПО ЮКЭС - 9 ед.</t>
  </si>
  <si>
    <t>J_000-34-1-04.50-0005</t>
  </si>
  <si>
    <t>Приобретение полуприцепа тяжеловоза с раздвижной платформой 1 ед.</t>
  </si>
  <si>
    <t>J_000-34-1-07.10-0078</t>
  </si>
  <si>
    <t>Решаемые задачи: обеспечение бригад спецтехникой для транспортировки гусенечного автотранспорта к месту проведении восстановительных и плановых работ на электроустановках Общества, а также работ выполняемым хозяйственным способом (90 % работ по подключению потребителей по договорам технологического присоединения выполняется хоз.способом)
 Обоснования для включения: протокол совещания сотрудников  СМиТ филиала «Карелэнерго» б/н от 29.06.2017 г.</t>
  </si>
  <si>
    <t>Приобретение цифровых вольтамперофазометров в количестве 4 комплектов</t>
  </si>
  <si>
    <t>J_000-34-1-07.30-0033</t>
  </si>
  <si>
    <t>Решаемые задачи:  в целях автоматизированной проверки и наладки устройств релейной защиты и автоматики всех поколений  Обоснования для включения:Протокол селекторного совещания служб РЗА филиала ПАО "МРСК Северо-Запада" "Карелэнерго" № 51 от 24.04.2018 г.,за подписью и.о.  заместителя главного инженера по эксплуатации-начальника управления  Е.Ю. Привалова о необходимости приобретения цифровых вольтамперофазометров</t>
  </si>
  <si>
    <t>Приобретение испытательного комплекса для проверки РЗА  в количестве 1 комплекта</t>
  </si>
  <si>
    <t>J_000-33-1-07.30-2850</t>
  </si>
  <si>
    <t>Решаемые задачи:  Автоматизированная проверка и наладка устройств релейной защиты и автоматики   Обоснования для включения:Протокол селекторного совещания служб РЗА филиала ПАО "МРСК Северо-Запада" "Карелэнерго" № 51 от 24.04.2018 г.,за подписью и.о.  заместителя главного инженера по эксплуатации-начальника управления  Е.Ю. Привалова о необходимости приобретения испытательного комплекса для проверки РЗА</t>
  </si>
  <si>
    <t>Приобретение бустера для нужд ПО ЮКЭС Филиала ПАО "МРСК Северо-Запада" "Карелэнерго" в количестве 5 шт.</t>
  </si>
  <si>
    <t>J_000-33-1-07.30-2851</t>
  </si>
  <si>
    <t>Решаемые задачи: Обеспечение более надежной эксплуатации воздушных ЛЭП- стабилизация напряжения в сетях ПАО "МРСК Северо-Запада"  Обоснования для включения:Протокол совещания сотрудников ПО ЮКЭС филиала ПАО "МРСК Северо-Запада" "Карелэнерго" от 15.11.2018 г. № 3-пто, утвержденный  главным инженером ПО ЮКЭС филиала ПАО "МРСК Северо-Запада" "Карелэнерго" С.Е. Роем о необходимости приобретения бустеров для нужд ПО ЮКЭС Филиала ПАО "МРСК Северо-Запада" "Карелэнерго"</t>
  </si>
  <si>
    <t>Приобретение автомобиля грузового бортового, грузоподъемностью 1500кг., длина борта 4м. (1 ед.)</t>
  </si>
  <si>
    <t>J_000-31-1-07.10-0005</t>
  </si>
  <si>
    <t>Решаемые задачи: обеспечение бригад спецтехникой для выполнения  плановых работ на электроустановках Общества, а также работ выполняемым хозяйственным способом (90 % работ по подключению потребителей по договорам технологического присоединения выполняется хоз.способом)
 Обоснования для включения: протокол совещания сотрудников  СМиТ филиала «Карелэнерго» б/н от 25.12.2018 г., утвержденный заместителем главного инженера по эксплуатации  филиала "Карелэнерго" С.Е.  Пешниным о необходимости приобретения автомобиля  для нужд ПО ЗКЭС филиала "Карелэнерго"</t>
  </si>
  <si>
    <t>Приобретение дизель-генератора 1000 кВт в п. Лендеры Муезерского района (1 ед.)</t>
  </si>
  <si>
    <t>J_000-31-1-07.30-0128</t>
  </si>
  <si>
    <t>Решаемые задачи:  Обеспечение электроснабжения потребителей Филиала ПАО "МРСК Северо-Запада" "Карелэнерго" резервными источниками электроснабжения, в целях оперативного подключения потребителей электроэнергии на территории п.Лендеры Муезерского района Республики Карелия по причине удаленного располажения паселенного пункта от производственных баз ПО ЗКЭС филиала ПАО "МРСК Северо-Запада" "Карелэнерго"  в случае нештатных ситуаций влекущим к перерывам электростнабжения ( природные явления-гололед,штормовой ветер, падение на ВЛ деревьев,снегопад) Дальнейшая реализация ИП не планируется-приобретение в рамках ремонтной программы по себестоимости Обоснования для включения:Протокол совещания сотрудников СМиТ от 29.11.2018 г. № б/н, утвержденный  заместителем главного инженера по эксплуатации  филиала ПАО "МРСК Северо-Запада" "Карелэнерго" С.Е. Пешниным о необходимости приобретения дизель -генератора</t>
  </si>
  <si>
    <t>Приобретение приборов для определения мест повреждения (31 ед.)</t>
  </si>
  <si>
    <t>J_000-34-1-07.30-0034</t>
  </si>
  <si>
    <t>Решаемые задачи:  Определение места короткого замыкания на линиях особенно важно, так как отключение линии при устойчивых повреждениях связано с недоотпуском электроэнергии и материальным ущербом, наносимым потребителям. В этих случаях ускорение поиска повреждений дает большой экономический эффект.  Обоснование необходимости: Соглашение между Правительством Республики Карелия, Государственным комитетом Республики Карелия по ценам и тарифам и ПАО «МРСК Северо-Запада» о сотрудничестве по вопросам осуществления регулируемой деятельности от 31.10.2018 г. за подписью: Главы Республики Карелия А.О. Парфенчикова, Председателя Государственного комитета Республики Карелия по ценам и тарифам Г.А. Суржко, Генерального директора ПАО «МРСК Северо-Запада» А.Ю. Пидника (Программа повышения надежности электрических сетей филиала ПАО "МРСК Северо-Запада" "Карелэнерго" на период 2018-2022гг.)</t>
  </si>
  <si>
    <t>Проектирование. Техническое перевооружение ОРУ 110 кВ ПС 110 кВ КОЗ (ПС 20) с заменой масляного выключателя 110 кВ 1 шт., установкой трансформаторов тока 21 шт., организацией СОПТ 1 компл., установкой полукомплекта ДЗЛ ВЛ 110 кВ Кондопожская ГЭС – КОЗ (Л-121) на ПС 110 кВ КОЗ (ПС 20) и заменой РЗА комплектов ступенчатых защит линий 110 кВ 2 компл., автоматики управления выключателя 1 компл., центральной сигнализации 1 комплект.</t>
  </si>
  <si>
    <t>J_000-33-1-03.13-2772</t>
  </si>
  <si>
    <t>Решаемые задачи:Установка полукомплекта ДЗЛ  на ПС 110 кВ КОЗ позволит ввести в работу защиту линии 110 кВ (ДЗЛ) с абсолютной селективностью  ВЛ 110 кВ Кондопожская ГЭС - КОЗ (Л-121) в целях обеспечения динамической устойчивости Петрозаводского энергоузла    
 Обоснования для включения: заключение АО "СО ЕЭС" от 21 июня 2019 г. № В 32-11-3-19-7016 о рассмотрении инвестиционной программы субъекта электроэнергетики</t>
  </si>
  <si>
    <t>Реконструкция  ВЛ-6кВ Л-20С-61 с устройством линейного ответвления ВЛЗ-6 кВ - 0,08 км, монтажом ТП-400/6 кВ - 0,4 МВА п. Поросозеро (технологическое присоединение ООО "Карелэнергоресурс" № 34-01595С/17 от 17.11.2017)-1 договор ТП</t>
  </si>
  <si>
    <t>I_002-31-1-01.33-1981</t>
  </si>
  <si>
    <t>Решаемые задачи:Исполнение обязательств по договорам ТП Выполнение Постановления РФ №861 от 27.12.2004 г  Инвестиционный проект не планируется к дальнейшей реализации на основании расторжения договора на технологическое присоединение с ООО "Карелэнергоресурс" № 34-01595С/17 от 17.11.2017
 Обоснования для включения:договор ООО "Карелэнергоресурс" № 34-01595С/17 от 17.11.2017.</t>
  </si>
  <si>
    <t>Приобретение оборудования АСТУ (72 комплекта) для филиала ПАО МРСК Северо-Запада "Карелэнерго"</t>
  </si>
  <si>
    <t>J_000-34-1-04.40-0045</t>
  </si>
  <si>
    <t>Решаемые задачи:  Повышние наблюдаемости и управляемости энергообъектами филиала ПАО "МРСК Северо-Запада" "Карелэнерго"    Обоснование необходимости: Соглашение между Правительством Республики Карелия, Государственным комитетом Республики Карелия по ценам и тарифам и ПАО «МРСК Северо-Запада» о сотрудничестве по вопросам осуществления регулируемой деятельности от 31.10.2018 г. за подписью: Главы Республики Карелия А.О. Парфенчикова, Председателя Государственного комитета Республики Карелия по ценам и тарифам Г.А. Суржко, Генерального директора ПАО «МРСК Северо-Запада» А.Ю. Пидника (Программа повышения надежности электрических сетей филиала ПАО "МРСК Северо-Запада" "Карелэнерго" на период 2018-2022гг.)</t>
  </si>
  <si>
    <t>Приобретение серверных кондиционеров (2 ед.)</t>
  </si>
  <si>
    <t>K_000-34-5-04.10-0003</t>
  </si>
  <si>
    <t>Решаемые задачи: Закупка серверного оборудования для автоматизации КИСУ в рамках реализации мероприятий программы  цифровой трансформации 2030
Обоснования для включения: реализация мероприятий в рамках Соглашения о взаимодействии между правительством Республики Карелия и ПАО "МРСК Северо-Запада" в сфере цифровизации электросетевого компекса от 07 июня 2019 г. за подписью главы Республики Карелия А.О. Парфенчикова и Генерального директрора ПАО "МРСК Северо-Запада"  А.Ю.Пидника</t>
  </si>
  <si>
    <t>Приобретение серверного оборудования для автоматизации КИСУ, 6 ед.</t>
  </si>
  <si>
    <t>K_000-34-5-04.10-0001</t>
  </si>
  <si>
    <t>Приобретение Проектора (1 ед.)</t>
  </si>
  <si>
    <t>K_000-34-5-04.10-0005</t>
  </si>
  <si>
    <t>Приобретение серверного СХД (3 ед.)</t>
  </si>
  <si>
    <t>K_000-34-5-04.10-0004</t>
  </si>
  <si>
    <t>Приобретение маршрутизаторов (7 ед.)</t>
  </si>
  <si>
    <t>K_000-34-5-04.10-0002</t>
  </si>
  <si>
    <t>Приобретение IP АТС для ЦУС Карелэнерго (1 ед.)</t>
  </si>
  <si>
    <t>K_000-34-5-04.50-0001</t>
  </si>
  <si>
    <t>Решаемые задачи: Формирование единой системы оперативно-технологического управления и ситуационного управления
Обоснования для включения: Приказ №360 "Об утверждении планов-графиков мероприятий по привидению системы ОТУ в соответствии Концепции ОТУ и СУ" от 19.06.2019, подпписанный генеральным директором А.Ю. Пидником</t>
  </si>
  <si>
    <t>Приобретение автоматизированных рабочих мест для ЦУС Карелэнерго (9 ед.)</t>
  </si>
  <si>
    <t>K_000-34-5-04.50-0004</t>
  </si>
  <si>
    <t>Решаемые задачи: Оснащение  рабочих мест диспетчеров филиала "Карелэнерго" автоматизированными рабочими местами для ведения режима электрической сети, учета бригад, контроля за персоналом,задействованного при ликвидации АВР, контроля автотранспорта 
Обоснования для включения: Приказ №360 "Об утверждении планов-графиков мероприятий по привидению системы ОТУ в соответствии Концепции ОТУ и СУ" от 19.06.2019, подпписанный генеральным директором А.Ю. Пидником</t>
  </si>
  <si>
    <t>Приобретение серверного оборудования для оперативно-информационного комплекса в ЦУС Карелэнерго, 2 ед</t>
  </si>
  <si>
    <t>K_000-34-5-04.50-0005</t>
  </si>
  <si>
    <t>Решаемые задачи: Модернизация комплексов телемеханики на базе цифровых многофункциональных устройств с реализацией телеуправления присоединениями
Обоснования для включения: Приказ №360 "Об утверждении планов-графиков мероприятий по привидению системы ОТУ в соответствии Концепции ОТУ и СУ" от 19.06.2019, подпписанный генеральным директором А.Ю. Пидником</t>
  </si>
  <si>
    <t>Приобретение коммутационного оборудования для ЦУС Карелэнерго (11 ед.)</t>
  </si>
  <si>
    <t>K_000-34-5-04.50-0003</t>
  </si>
  <si>
    <t>Решаемые задачи: Реализация мероприятий по созданию (модернизации) каналов связи для ведения оперативных переговоров и передачи телеметрической информации с энергообъектов
Обоснования для включения: Приказ №360 "Об утверждении планов-графиков мероприятий по привидению системы ОТУ в соответствии Концепции ОТУ и СУ" от 19.06.2019, подпписанный генеральным директором А.Ю. Пидником</t>
  </si>
  <si>
    <t>Приобретение радиостанций стандарта DMR для ПО СЭС филиала ПАО «МРСК Северо-Запада» «Карелэнерго» - 84 автомобильных, 44 переносных радиостанции</t>
  </si>
  <si>
    <t>K_000-33-1-04.40-2947</t>
  </si>
  <si>
    <t>Решаемые задачи: устранение недостатков в организации аварийно-восстановительных работ, выявленных в ходе ликвидации массовых технологических нарушений в Филиале ПАО "МРСК Северо-Запада""Карелэнерго"
Обоснования для включения: Приказ  ПАО "МРСК Северо-Запада" № 888 от 25.12.2017 г. "Об устранении недостатков в организации АВР, выявленных в ходе ликвидации массовых технологических нарушений в Филиале ПАО "МРСК Северо-Запада" "Карелэнерго Генерального директора ПАО "МРСК Северо-Запада" А.В. Летягина</t>
  </si>
  <si>
    <t>Приобретение базового оборудования для радиосети стандарта DMR ПО СЭС филиала ПАО «МРСК Северо-Запада» «Карелэнерго» - 12 ретрансляторов, 15 стационарных радиостанций с сопутствующим оборудованием</t>
  </si>
  <si>
    <t>K_000-33-5-04.40-0068</t>
  </si>
  <si>
    <t>Приобретение многофункционального комплекса, включающего в себя ямобур, КМУ, люльку для подъема людей на шасси автомобиля 6*6 (2 единицы)</t>
  </si>
  <si>
    <t>K_000-34-1-07.10-0079</t>
  </si>
  <si>
    <t xml:space="preserve">Решаемые задачи:Приобретение 2 единиц спец.техники  для обеспечения бригад кранами-манипуляторами в целях установки опор при строительстве/реконструкции линий электропередач, а также  перемещения и установку на высоту необходимого при  проведении восстановительных и плановых работ оборудования/материалов. Обоснование для включения:  Протокол совещания сотрудников СМИТ Карельского филиала ПАО "МРСК Северо-Запада" №2 от 09.12.2019г , утвержденный заместителем Главного инженера по эксплуатации-начальником управления эксплуатации Карельского филиала ПАО "МРСК Северо-Запада" С.Е. Пешниным по оснащению создаваемых  бригад по технологическому присоединению, в том числе по приобретению многофункционального крана-манипулятора автомобильного с КМУ для оснащения создаваемых  бригад по технологическому присоединению. 
</t>
  </si>
  <si>
    <t xml:space="preserve">Приобретение прицепа для перевозки спецтехники (2 единицы) </t>
  </si>
  <si>
    <t>K_000-33-1-07.10-0005</t>
  </si>
  <si>
    <t xml:space="preserve">Решаемые задачи:Приобретение 2 единиц спец.техники  для обеспечения бригад прицепами для перевозки спецтехники.  Обоснование для включения: Протокол совещания сотрудников СМИТ Карельского филиала ПАО "МРСК Северо-Запада" №2 от 09.12.2019г , утвержденный заместителем Главного инженера по эксплуатации-начальником управления эксплуатации Карельского филиала ПАО "МРСК Северо-Запада" С.Е. Пешниным по оснащению создаваемых  бригад по технологическому присоединению, в том числе о приобретении прицепа для перевозки спецтехники 
</t>
  </si>
  <si>
    <t xml:space="preserve">Приобретение роботов-тренажеров пятого поколения (Гоша-06)  для обучения навыкам оказания первой помощи (16 ед.) </t>
  </si>
  <si>
    <t>K_000-34-1-07.30-0035</t>
  </si>
  <si>
    <t>Решаемые задачи: обеспечение всех РЭС роботом-тренажером (замена устаревшего робота-тренажёра на робот-тренажёр новой модификации) для обучения персонала приёмам оказания первой помощи пострадавшим на производстве. Обоснование для включения: Порядок проведения работы с персоналом введенный в действие приказом ПАО «МРСК Северо-Запада» от 29.12.2018 №853 «О вводе в действие Порядка проведения работы с персоналом. п. 11.5, 11.16 6) ,13.24.2, Приложение 1, п. 2.1.</t>
  </si>
  <si>
    <t>Приобретение многофункционального комплекса, включающего в себя ямобур, КМУ, люльку для подъема людей на шасси автомобиля ГАЗ 4*4 (2 единицы)</t>
  </si>
  <si>
    <t>K_000-33-1-07.10-0006</t>
  </si>
  <si>
    <t xml:space="preserve">Решаемые задачи:Приобретение 2 единиц спец.техники  для обеспечения бригад  многофункциональным комплексом, включающего в себя ямобур, КМУ, люльку для подъема людей на шасси автомобиля ГАЗ 4*4. Обоснование для включения: Протокол совещания сотрудников СМИТ Карельского филиала ПАО "МРСК Северо-Запада" №2 от 09.12.2019г , утвержденный заместителем Главного инженера по эксплуатации-начальником управления эксплуатации Карельского филиала ПАО "МРСК Северо-Запада" С.Е. Пешниным по оснащению создаваемых  бригад по технологическому присоединению, в том числе о приобретении  многофункционального комплекса, включающего в себя ямобур, КМУ, люльку для подъема людей на шасси автомобиля ГАЗ 4*4
</t>
  </si>
  <si>
    <t>Создание системы охранно-пожарной сигнализации, оповещения и управления эвакуацией людей при пожаре  по адресу г. Петрозаводск, ул. Кирова, д45а  (гаражи)  - 1 система</t>
  </si>
  <si>
    <t>K_000-33-1-06.70-0018</t>
  </si>
  <si>
    <t>Решаемые задачи: Оснащение системами охранно-пожарной сигнализации, оповещения и управления эвакуацией людей при пожаре гаражей по адресу г. Петрозаводск, ул. Кирова, д45а Обоснование для включения: Предписание службы производственного контроля ПАО "МСРК Северо-Запада" № СВТК-01-16-КРЭ от 19 апреля 2016 г.-выполнение норм  и правил требований пожарной безопасности</t>
  </si>
  <si>
    <t>Приобретение системы управления очередью для центра обслуживания потребителей в г. Петрозаводск - 1 система</t>
  </si>
  <si>
    <t>K_000-34-5-07.30-0024</t>
  </si>
  <si>
    <t xml:space="preserve">Решаемые задачи: Оптимизация управления потоками и очередями потребителей, распределение нагрузки на сотрудников офиса, повышение качества обслуживания потребителей и имиджа компании. Обоснование для включения: Протокол совещания № 107 от 16.09.2019 за подписью Заместителя Генерального директора-директора Филиала ПАО "МРСК Северо-Запада" "Карелэнерго"К.Д. Михайлова по вопросу приобретения системы управления очередью для центра обслуживания потребителей </t>
  </si>
  <si>
    <t>Приобретение седельного тягача КАМАЗ  с КМУ (1 шт.)</t>
  </si>
  <si>
    <t>K_000-34-1-07.10-0080</t>
  </si>
  <si>
    <t xml:space="preserve">Решаемые задачи:Покупка 1 единицы спецтехники для обеспечения бригад седельными тягачами в целях перевозки гусеничной тракторной техники необходимой при  проведении восстановительных и плановых работ на электроустановках Общества Обоснование для включения: Протокол совещания от 29.06.2019 СМиТ Филиала ПАО "МРСК Северо-Запада" "Карелэнерго"  утвержденный Заместителем главного инженера по эксплуатации - начальником управления-Пешниным С.Е. о включении в инвестиционную программу приобретение седельного тягача КАМАЗ  с КМУ (1 шт.). </t>
  </si>
  <si>
    <t>Приобретение бортового полуприцепа с раздвижными кониками  (1 шт.)</t>
  </si>
  <si>
    <t>K_000-34-1-07.10-0081</t>
  </si>
  <si>
    <t>Решаемые задачи: Обеспечение бригад спецтехникой для транспортировки гусенечного автотранспорта к месту проведении восстановительных и плановых работ на электроустановках Общества, а также работ выполняемым хозяйственным способом (90 % работ по подключению потребителей по договорам технологического присоединения выполняется хоз.способом) Обоснование для включения:Протокол совещания от 29.06.2019 СМиТ Филиала ПАО "МРСК Северо-Запада" "Карелэнерго"  утвержденный Заместителем главного инженера по эксплуатации - начальником управления-Пешниным С.Е. о включении в инвестиционную программу приобретение бортового полуприцепа с раздвижными кониками  (1 шт.).</t>
  </si>
  <si>
    <t>Приобретение шкафа вытяжного для нужд ПО ЗКЭС (3шт)</t>
  </si>
  <si>
    <t>K_000-31-1-07.30-0133</t>
  </si>
  <si>
    <t>Решаемые задачи: Оснащение химической лаборатории. Обоснование для включения: Протокол совещания от 16.09.2019 №12 СИЗП Филиала ПАО "МРСК Северо-Запада" "Карелэнерго"  за подписью  начальника СИЗП ПО ЮКЭС А.Н. Мироновым,  начальника СИЗП ПО ЗКЭС Л.В. Телегиным, начальника СИЗП ПО СЭС Д.П. Позднеевым о включении в инвестиционную программу приобретение шкафа вытяжного для нужд ПО ЗКЭС (3шт).</t>
  </si>
  <si>
    <t>Приобретение прибора для определения кислотного числа масла для нужд ПО ЗКЭС (1шт)</t>
  </si>
  <si>
    <t>K_000-31-1-07.30-0136</t>
  </si>
  <si>
    <t>Решаемые задачи: Контроль состояния трансформаторного масла. Обоснование для включения: Протокол совещания от 16.09.2019 №12 СИЗП Филиала ПАО "МРСК Северо-Запада" "Карелэнерго"  за подписью  начальника СИЗП ПО ЮКЭС А.Н. Мироновым,  начальника СИЗП ПО ЗКЭС Л.В. Телегиным, начальника СИЗП ПО СЭС Д.П. Позднеевым о включении в инвестиционную программу приобретение прибора для определения кислотного числа масла для нужд ПО ЗКЭС (1шт)</t>
  </si>
  <si>
    <t>Приобретение прибора для определения влагосодержания масла для нужд ПО ЗКЭС, ПО ЮКЭС (2шт)</t>
  </si>
  <si>
    <t>K_000-31-1-07.30-0138</t>
  </si>
  <si>
    <t>Решение задач: Контроль состояния маслонаполненного электрооборудования. Обоснование для включения: Протокол совещания от 16.09.2019 №12 СИЗП Филиала ПАО "МРСК Северо-Запада" "Карелэнерго"  за подписью  начальника СИЗП ПО ЮКЭС А.Н. Мироновым,  начальника СИЗП ПО ЗКЭС Л.В. Телегиным, начальника СИЗП ПО СЭС Д.П. Позднеевым о включении в инвестиционную программу приобретение прибора для определения влагосодержания масла для нужд ПО ЗКЭС (1шт) и ПО ЮКЭС (1шт)</t>
  </si>
  <si>
    <t>Приобретение прибора анализатора загрязнения жидкости АЗЖ-975.0 -3 шт.</t>
  </si>
  <si>
    <t>K_000-34-5-07.30-0025</t>
  </si>
  <si>
    <t>Решаемые задачи: Оснащение лабораторий занимающихся анализом и контролем состояния трансформаторного масла.
Обоснования для включения: Протокол совещания от 16.09.2019 №12 СИЗП Филиала ПАО "МРСК Северо-Запада" "Карелэнерго"  за подписью  начальника СИЗП ПО ЮКЭС А.Н. Мироновым,  начальника СИЗП ПО ЗКЭС Л.В. Телегиным, начальника СИЗП ПО СЭС Д.П. Позднеевым о включении в инвестиционную программу приобретение прибора анализатора загрязнения жидкости АЗЖ-975.0 -3 шт.</t>
  </si>
  <si>
    <t>Приобретение мегаомметра помехозащищенного -1 шт.</t>
  </si>
  <si>
    <t>K_000-33-5-07.30-0005</t>
  </si>
  <si>
    <t>Решение задач: Контроль состояния изоляции электрооборудования. Обоснование для включения: Протокол совещания от 16.09.2019 №12 СИЗП Филиала ПАО "МРСК Северо-Запада" "Карелэнерго"  за подписью  начальника СИЗП ПО ЮКЭС А.Н. Мироновым,  начальника СИЗП ПО ЗКЭС Л.В. Телегиным, начальника СИЗП ПО СЭС Д.П. Позднеевым о включении в инвестиционную программу приобретение прибора мегаомметра помехозащищенного</t>
  </si>
  <si>
    <t>Приобретение трехфазной испытательной системы -2 шт.</t>
  </si>
  <si>
    <t>K_000-34-5-07.30-0026</t>
  </si>
  <si>
    <t xml:space="preserve">Решаемые задачи: Обеспечение бригад  трехфазной испытательной системой  для выполнения ремонтных работ и эксплуатации оборудования для оценки состояния силовых трансформаторов в полевых условиях. Обоснование для включения: Протокол совещания от 16.09.2019 №12 СИЗП Филиала ПАО "МРСК Северо-Запада" "Карелэнерго"  за подписью  начальника СИЗП ПО ЮКЭС А.Н. Мироновым,  начальника СИЗП ПО ЗКЭС Л.В. Телегиным, начальника СИЗП ПО СЭС Д.П. Позднеевым о включении в инвестиционную программу приобретения трехфазных испытательных систем </t>
  </si>
  <si>
    <t>Приобретение аппарата автоматического для определения температуры вспышки в закрытом тигле  1 шт.</t>
  </si>
  <si>
    <t>K_000-33-5-07.30-0006</t>
  </si>
  <si>
    <t>Решаемые задачи: Контроль состояния трансформаторного масла. Обоснование для включения: Протокол совещания от 16.09.2019 №12 СИЗП Филиала ПАО "МРСК Северо-Запада" "Карелэнерго"  за подписью  начальника СИЗП ПО ЮКЭС А.Н. Мироновым,  начальника СИЗП ПО ЗКЭС Л.В. Телегиным, начальника СИЗП ПО СЭС Д.П. Позднеевым о включении в инвестиционную программу приобретение аппарата автоматического для определения температуры вспышки в закрытом тигле  1 шт.</t>
  </si>
  <si>
    <t>Приобретение автоматической системы мониторинга и диагностики -2 ед.</t>
  </si>
  <si>
    <t>K_000-34-5-07.30-0028</t>
  </si>
  <si>
    <t>Решаемые задачи: Оснащение трансформаторов автоматическими системами мониторинга и диагностики  (АСМД). Обоснование для включения: Протокол совещания по вопросам подготовки и прохождения осенне-зимнего периода от 01.12.2017 №125. п.1.3. Оснащение силовых трансформаторов 110 кВ и выше (с индексом технического состояния менее 50) мобильными системами удаленного мониторинга и диагностирования технического состояния.</t>
  </si>
  <si>
    <t>Приобретение экскаватора-погрузчика (2 шт.)</t>
  </si>
  <si>
    <t>K_000-34-1-07.10-0082</t>
  </si>
  <si>
    <t xml:space="preserve">Решаемые задачи:покупка 2 ед. спецтехники  для обеспечения бригад экскаваторами-прогрузчиками в целях рытья ям для установки опор линий электропередач при проведении восстановительных и плановых работ на электроустановках Общества
Обоснования для включения: Протокол совещания от 29.06.2019 СМиТ Филиала ПАО "МРСК Северо-Запада" "Карелэнерго"  утвержденный Заместителем главного инженера по эксплуатации - начальником управления-Пешниным С.Е.,в том числе, о включении в инвестиционную программу  приобретения экскаваторов-погрузчиков для оснащения создаваемых  бригад по технологическому присоединению. </t>
  </si>
  <si>
    <t>Приобретение гусеничного экскаватора (3 шт.)</t>
  </si>
  <si>
    <t>K_000-34-1-07.10-0083</t>
  </si>
  <si>
    <t>Решаемые задачи: покупка спецтехники  для обеспечения бригад гусеничным экскаватором в целях рытья ям для установки опор линий электропередач при проведении восстановительных и плановых работ на электроустановках Общества
Обоснования для включения: Протокол совещания от 29.06.2019 СМиТ Филиала ПАО "МРСК Северо-Запада" "Карелэнерго"  утвержденный Заместителем главного инженера по эксплуатации - начальником управления-Пешниным С.Е.,в том числе, о включении в инвестиционную программу приобретения гусениченых экскаваторов для оснащения создаваемых  бригад по технологическому присоединению.</t>
  </si>
  <si>
    <t>Приобретение бригадного автомобиля 4х4 (14 шт.)</t>
  </si>
  <si>
    <t>K_000-34-1-07.10-0085</t>
  </si>
  <si>
    <t xml:space="preserve">Решаемые задачи: Приобретение в целях обеспечения перевозки ремонтных,оперативных бригад и необходимого оборудования при проведении оперативных выездов для устранения внештатных ситуаций, плановых работ, обследований на электроустановках Филиала ПАО "МРСК Северо-Запада""Кареэнерго" в условиях бездорожья на территории сельских населенных пунктов, лесных угодиях Республики Карелия. Обоснование включения: Протокол совещания от 29.06.2019 СМиТ Филиала ПАО "МРСК Северо-Запада" "Карелэнерго"  утвержденный Заместителем главного инженера по эксплуатации - начальником управления-Пешниным С.Е.,в том числе, о включении в инвестиционную программу  приобретения бригадного автомобиля 4х4  для оснащения создаваемых  бригад по технологическому присоединению.
</t>
  </si>
  <si>
    <t>Приобретение бурильно-крановой машины на шасси трактора колесного (1 шт)</t>
  </si>
  <si>
    <t>K_000-34-1-07.10-0087</t>
  </si>
  <si>
    <t xml:space="preserve">Решаемые задачи: Покупка бурильно-крановых машин на шасси трактора колесного для обеспечения бригад спецтехникой в целях установки опор при строительстве/реконструкции линий электропередач
Обоснования для включения: Протокол совещания от 29.06.2019 СМиТ Филиала ПАО "МРСК Северо-Запада" "Карелэнерго"  утвержденный Заместителем главного инженера по эксплуатации - начальником управления-Пешниным С.Е.,в том числе, о включении в инвестиционную программу приобретения бурильно-крановых машин на шасси трактора колесного для оснащения создаваемых  бригад по технологическому присоединению. </t>
  </si>
  <si>
    <t>Приобретение автомобиля бригадного на шасси Газель (4 ед.)</t>
  </si>
  <si>
    <t>K_000-34-1-07.10-0102</t>
  </si>
  <si>
    <t>Решаемые задачи: Приобретение в целях обеспечения перевозки ремонтных,оперативных бригад и необходимого оборудования при проведении оперативных выездов для устранения внештатных ситуаций, плановых работ, обследований на электроустановках Филиала ПАО "МРСК Северо-Запада""Кареэнерго". Обоснование для включения: Протокол совещания от 29.06.2019 СМиТ Филиала ПАО "МРСК Северо-Запада" "Карелэнерго"  утвержденный Заместителем главного инженера по эксплуатации - начальником управления-Пешниным С.Е. , в том числе,о включении в инвестиционную программу приобретения автомобилей бригадных на шасси Газель</t>
  </si>
  <si>
    <t>Приобретение автомобиля легкового повышенной проходимости (7 шт.)</t>
  </si>
  <si>
    <t>K_000-34-1-07.10-0105</t>
  </si>
  <si>
    <t>Решаемые задачи: Приобретение в целях обеспечения перевозки ремонтных,оперативных бригад и необходимого оборудования при проведении оперативных выездов для устранения внештатных ситуаций, плановых работ, обследований на электроустановках Филиала ПАО "МРСК Северо-Запада""Кареэнерго" в условиях бездорожья на территории сельских населенных пунктов, лесных угодиях Республики Карелия. Обоснование для включения: ротокол совещания от 29.06.2019 СМиТ Филиала ПАО "МРСК Северо-Запада" "Карелэнерго"  утвержденный Заместителем главного инженера по эксплуатации - начальником управления-Пешниным С.Е.,в том числе, о включении в инвестиционную программу  приобретения автомобиля легкового повышенной проходимости для оснащения создаваемых бригад по учету электрической энергии.</t>
  </si>
  <si>
    <t>Приобретение снегоходов (8 шт.)</t>
  </si>
  <si>
    <t>K_000-34-1-07.10-0091</t>
  </si>
  <si>
    <t xml:space="preserve">Решаемые задачи: Приобретение  снегоходов в целях обеспечения перевозки  ремонтных,оперативных бригад и необходимого оборудования при проведении оперативных выездов для устранения внештатных ситуаций, плановых работ, обследований на электроустановках Филиала ПАО "МРСК Северо-Запада""Кареэнерго" в осенне-зимних условиях. Обоснование для  включения: Протокол совещания от 29.06.2019 СМиТ Филиала ПАО "МРСК Северо-Запада" "Карелэнерго"  утвержденный Заместителем главного инженера по эксплуатации - начальником управления-Пешниным С.Е.,в том числе, о включении в инвестиционную программу приобретения снегоходов </t>
  </si>
  <si>
    <t>Приобретение автогидроподъемника 22м (1 шт)</t>
  </si>
  <si>
    <t>K_000-34-1-07.10-0090</t>
  </si>
  <si>
    <t xml:space="preserve">Решаемые задачи: Обеспечение бригад автогидроподъемником для установки опор при строительстве/реконструкции линий электропередач. Перемещения на высоту оборудования/материалов необходимого при  проведении работ. Обоснование включения: Протокол совещания от 29.06.2019 СМиТ Филиала ПАО "МРСК Северо-Запада" "Карелэнерго"  утвержденный Заместителем главного инженера по эксплуатации - начальником управления-Пешниным С.Е.,в том числе, о включении в инвестиционную программу приобретения автогидроподъемника 22 м </t>
  </si>
  <si>
    <t>Приобретение крана автомобильного грузоподъемностью 25т.(1 шт.)</t>
  </si>
  <si>
    <t>K_000-34-1-07.10-0088</t>
  </si>
  <si>
    <t>Решаемые задачи: Обеспечения бригад автокранами в целях установки опор при строительстве/реконструкции линий электропередач, а также  перемещения оборудования и материалов  на высоту при  проведении восстановительных и плановых работ. Обоснование для включения: Протокол совещания от 29.06.2019 СМиТ Филиала ПАО "МРСК Северо-Запада" "Карелэнерго"  утвержденный Заместителем главного инженера по эксплуатации - начальником управления-Пешниным С.Е. о включении в инвестиционную программу   приобретение крана автомобильного грузоподъемностью 25т.</t>
  </si>
  <si>
    <t>Приобретение снегоболотохода гусеничного (2 шт.)</t>
  </si>
  <si>
    <t>K_000-34-1-07.10-0095</t>
  </si>
  <si>
    <t>Решаемые задачи: Для перемещения бригад по болотистой местности в осенне-зимний период в условиях Крайнего и приравненому к крайнему северу местности. Проведение восстановительных и плановых работах на электроустановках Общества, а также работы выполняемые хозяйственным способом (90 % работ по подключению потребителей по договорам технологического присоединения выполняется хоз.способом) Обоснование для включения: Протокол совещания от 29.06.2019 СМиТ Филиала ПАО "МРСК Северо-Запада" "Карелэнерго"  утвержденный Заместителем главного инженера по эксплуатации - начальником управления-Пешниным С.Е.,в том числе, о включении в инвестиционную программу приобретения снегоболотоходов гусеничных</t>
  </si>
  <si>
    <t>Приобретение бурильно-крановой машины на шасси грузового автомобиля (2 шт)</t>
  </si>
  <si>
    <t>K_000-34-1-07.10-0092</t>
  </si>
  <si>
    <t xml:space="preserve">решаемые задачи: Для обеспечения бригад спецтехникой в целях установки опор при строительстве/реконструкции линий электропередач. Обоснование для включения: Протокол совещания от 29.06.2019 СМиТ Филиала ПАО "МРСК Северо-Запада" "Карелэнерго"  утвержденный Заместителем главного инженера по эксплуатации - начальником управления-Пешниным С.Е.,в том числе, о включении в инвестиционную программу  приобретения бурильно-крановых машин на шасси грузового автомобиля для оснащения создаваемых  бригад по технологическому присоединению. </t>
  </si>
  <si>
    <t>Приобретение прицепа тяжеловоза (1 шт.)</t>
  </si>
  <si>
    <t>K_000-34-1-07.10-0093</t>
  </si>
  <si>
    <t xml:space="preserve">Решаемые задачи: обеспечение бригад спецтехникой для транспортировки гусенечного автотранспорта к месту проведении восстановительных и плановых работ на электроустановках Общества, а также работ выполняемым хозяйственным способом (90 % работ по подключению потребителей по договорам технологического присоединения выполняется хоз.способом) Обоснование для включения: Протокол совещания от 29.06.2019 СМиТ Филиала ПАО "МРСК Северо-Запада" "Карелэнерго"  утвержденный Заместителем главного инженера по эксплуатации - начальником управления-Пешниным С.Е., в том числе,о включении в инвестиционную программу  приобретение прицепа тяжеловоза </t>
  </si>
  <si>
    <t>Приобретение  измельчителя самоходного (1 шт.)</t>
  </si>
  <si>
    <t>K_000-34-1-07.10-0094</t>
  </si>
  <si>
    <t xml:space="preserve">Решаемые задачи: Использование в тяжёлых лесных условиях для расчистки и измельчения древесно-кустарниковой растительности на открытых территориях: в лесах, на просеках линий электропередач. Обоснование для включения: Протокол совещания от 29.06.2019 СМиТ Филиала ПАО "МРСК Северо-Запада" "Карелэнерго"  утвержденный Заместителем главного инженера по эксплуатации - начальником управления-Пешниным С.Е.,в том числе, о включении в инвестиционную программу  приобретение бригадного автомобиля 4х4 </t>
  </si>
  <si>
    <t>Приобретение прицепа легкового (12 шт.)</t>
  </si>
  <si>
    <t>K_000-34-1-07.10-0101</t>
  </si>
  <si>
    <t xml:space="preserve">Решаемые задачи: Для транспортировки необходимых материалов и инструментов  бригадам к месту проведении восстановительных и плановых работ на электроустановках Общества. Обоснование для включения: Протокол совещания от 29.06.2019 СМиТ Филиала ПАО "МРСК Северо-Запада" "Карелэнерго"  утвержденный Заместителем главного инженера по эксплуатации - начальником управления-Пешниным С.Е.,в том чсиле, о включении в инвестиционную программу  приобретение прицепов легковых </t>
  </si>
  <si>
    <t>Приобретение крана автомобильного грузоподъемностью 32т. (1шт)</t>
  </si>
  <si>
    <t>K_000-34-1-07.10-0086</t>
  </si>
  <si>
    <t xml:space="preserve">решаемые задачи: В целях установки опор при строительстве/реконструкции линий электропередач, а также  перемещения и установку на высоту необходимого при  проведении восстановительных и плановых работ оборудования и материалов. Обоснование для включения: Протокол совещания от 29.06.2019 СМиТ Филиала ПАО "МРСК Северо-Запада" "Карелэнерго"  утвержденный Заместителем главного инженера по эксплуатации - начальником управления-Пешниным С.Е., в том числе, о включении в инвестиционную программу приобретение крана автомобильного грузоподъемностью 32т. </t>
  </si>
  <si>
    <t>Приобретение тяжелого снегоболотохода (1 шт.)</t>
  </si>
  <si>
    <t>K_000-34-1-07.10-0100</t>
  </si>
  <si>
    <t xml:space="preserve">Решаемые задачи: Перемещение по болотистой местности в осенне-зимний период в условиях Крайнего и приравненому к крайнему северу местности при проведении восстановительных и плановых работ на электроустановках Общества. Обоснование для включения: Протокол совещания от 29.06.2019 СМиТ Филиала ПАО "МРСК Северо-Запада" "Карелэнерго"  утвержденный Заместителем главного инженера по эксплуатации - начальником управления-Пешниным С.Е.,в том числе, о включении в инвестиционную программу  приобретение тяжелого снегоболотохода </t>
  </si>
  <si>
    <t>Приобретение легкового автомобиля для отделов и служб (1 ед.)</t>
  </si>
  <si>
    <t>K_000-34-1-07.10-0106</t>
  </si>
  <si>
    <t xml:space="preserve">Решаемые задачи: Приобретение автомобилей легковых полноприводных в кол-ве 6 ед в целях обеспечения перевозки в первую очередь руководящего персонала в целях проведения стройконтроля при строительстве электроустановок, а также проведения плановых мероприятий с персоналом на отдаленных на электроустановках Филиала ПАО "МРСК Северо-Запада""Кареэнерго". Обоснование для включения: Протокол совещания от 29.06.2019 СМиТ Филиала ПАО "МРСК Северо-Запада" "Карелэнерго"  утвержденный Заместителем главного инженера по эксплуатации - начальником управления-Пешниным С.Е,в том числе, о включении в инвестиционную программу  приобретение легкового автомобиля для отделов и служб </t>
  </si>
  <si>
    <t>Приобретение автомобиля бригадного на шасси УРАЛ (2 ед.)</t>
  </si>
  <si>
    <t>K_000-34-1-07.10-0109</t>
  </si>
  <si>
    <t xml:space="preserve">решаемые задачи: В целях обеспечения перевозки ремонтных,оперативных бригад и необходимого оборудования при проведении оперативных выездов для устранения внештатных ситуаций, плановых работ, обследований на электроустановках Филиала ПАО "МРСК Северо-Запада""Кареэнерго" в условиях бездорожья на территории сельских населенных пунктов, лесных угодиях Республики Карелия. Обоснование для включения: Протокол совещания от 29.06.2019 СМиТ Филиала ПАО "МРСК Северо-Запада" "Карелэнерго"  утвержденный Заместителем главного инженера по эксплуатации - начальником управления-Пешниным С.Е.,в том числе, о включении в инвестиционную программу  приобретение автомобилей бригадных на шасси УРАЛ </t>
  </si>
  <si>
    <t>Приобретение сетевого оборудования для ЦОД (10 ед.)</t>
  </si>
  <si>
    <t>K_000-34-5-04.10-0006</t>
  </si>
  <si>
    <t>Решаемые задачи: Закупка сетевого оборудования для ЦОД (10 ед.) в рамках реализации мероприятий программы  цифровой трансформации 2030  Обоснование для включения: Обоснования для включения: реализация мероприятий в рамках Соглашения о взаимодействии между правительством Республики Карелия и ПАО "МРСК Северо-Запада" в сфере цифровизации электросетевого компекса от 07 июня 2019 г. за подписью главы Республики Карелия А.О. Парфенчикова и Генерального директрора ПАО "МРСК Северо-Запада"  А.Ю.Пидника</t>
  </si>
  <si>
    <t>Приобретение бурильно крановой машины на шасси гусеничного трактора (2 ед.)</t>
  </si>
  <si>
    <t>K_000-34-1-07.10-0110</t>
  </si>
  <si>
    <t xml:space="preserve">Решаемые задачи: обеспечение бригад спецтехникой в целях установки опор при строительстве/реконструкции линий электропередач. Обоснование для включения: Протокол совещания от 29.06.2019 СМиТ Филиала ПАО "МРСК Северо-Запада" "Карелэнерго"  утвержденный Заместителем главного инженера по эксплуатации - начальником управления-Пешниным С.Е., в том числе, о включении в инвестиционную программу  приобретение бурильно крановых машин на шасси гусеничного трактора для оснащения создаваемых  бригад по технологическому присоединению. </t>
  </si>
  <si>
    <t>Приобретение у Ларшина А.В. отпайки ВЛ 10 кВ от оп. 102 Л-42П-3 протяженностью 1,3 км, трансформаторной подстанции КТП 10/0,4 кВ мощностью 160 кВА, ПКУ-10 У1,  расположенных в р-не м. Кишкойла Эссойльского сельского поселения Пряжинского района (в целях исполнения договоров ТП:Фокина А.М. №34-02544П/17 от 11.12.2017 г., Прохорова Р.А. №34-00262П/18 от 26.02.2018, Курикова Н.Н. №34-00234П/18 от 26.02.2018 и др. )</t>
  </si>
  <si>
    <t>K_000-33-5-02.32-0003</t>
  </si>
  <si>
    <t>Решаемые задачи: Консолидация электросетевых активов ПАО «МРСК Северо-Запада» "Карелэнерго" с целью:
- обеспечения надежного и бесперебойного электроснабжения потребителей;
- расширения рынка услуг  по передаче и распределению электрической энергии и увеличения объема НВВ Общества за счет прироста объема электросетевого хозяйства;
- нивелирования риска снижения доли рынка Общества в объеме НВВ за счет консолидации указанного имущества.
Обоснования для включения: Протокол заседания рабочей группы по консолидации электросетевых активов Филиала ПАО "МРСК Северо-Запада" "Карелэнерго" № 20кэа от 14.11.2019, утвержденный заместителем директора по экономике и финансам филиала Л.Г. Колодей 15.11.2019 о необходимости включения Приобретение у Ларшина А.В. отпайки ВЛ 10 кВ от оп. 102 Л-42П-3 Эссойла-п/л ТЭЦ длиной 1,3 км по трассе и трансформаторной подстанции КТП 10/0,4 кВ мощностью 160 кВА, расположенных в р-не м. Кишкойла Эссойльского сельского поселения Пряжинского района</t>
  </si>
  <si>
    <t>Приобретение  у ООО «Новое» отпайки ВЛ 10 кВ от оп. 19 Л-10С-12 протяженностью 0,472 км и мачтовой трансформаторной подстанции 10/0,4 кВ мощностью 100 кВА, расположенных в п. Тоунан на территории Куркиёкского сельского поселения Лахденпохского района.</t>
  </si>
  <si>
    <t>K_000-31-5-01.32-0041</t>
  </si>
  <si>
    <t>Решаемые задачи: Консолидация электросетевых активов ПАО «МРСК Северо-Запада» "Карелэнерго" с целью:
- обеспечения надежного и бесперебойного электроснабжения потребителей Лахденпохского района.
- расширения рынка услуг  по передаче и распределению электрической энергии и увеличения объема НВВ Общества за счет прироста объема электросетевого хозяйства;
- нивелирования риска снижения доли рынка Общества в объеме НВВ за счет консолидации указанного имущества.
Обоснования для включения:Включен в Перечень проектов по консолидации электросетевых активов ПАО «МРСК Северо-Запада», утвержденный распоряжением Общества от 29.12.2019 № 860</t>
  </si>
  <si>
    <t>Приобретение у Аммалайнен Н.С.  отпайки ВЛ 10 кВ от оп. № 51/10 Л-64-19 протяженностью 13 м и столбовой трансформаторной подстанции 10/0,4 кВ мощностью 63 кВА, находящихся в урочище Нинисельга на территории Пряжинского городского поселения Пряжинского района</t>
  </si>
  <si>
    <t>K_000-33-5-03.31-0001</t>
  </si>
  <si>
    <t>Решаемые задачи: Консолидация электросетевых активов ПАО «МРСК Северо-Запада» "Карелэнерго" с целью:
- обеспечения надежного и бесперебойного электроснабжения потребителей Пряжинского района;
- расширения рынка услуг  по передаче и распределению электрической энергии и увеличения объема НВВ Общества за счет прироста объема электросетевого хозяйства;
- нивелирования риска снижения доли рынка Общества в объеме НВВ за счет консолидации указанного имущества.
Обоснования для включения: Включен в Перечень проектов по консолидации электросетевых активов ПАО «МРСК Северо-Запада», утвержденный распоряжением Общества от 29.12.2019 № 860</t>
  </si>
  <si>
    <t>Проектирование.Техническое перевооружение подстанций с заменой масляных выключателей 6-10 кВ на вакуумные с микропроцессорными защитами и монтажом защиты от перенапряжений на ПС-55 "Калевала" в кол-ве 11 ед.</t>
  </si>
  <si>
    <t>F_000-32-1-03.21-0094</t>
  </si>
  <si>
    <t xml:space="preserve">Решаемые задачи: ПС-55 «Калевала» является тупиковой, с односторонним питанием, по Л-148  связана с ПС-54  «Кепа», по Л-147  с ГЭС-16 «Юкшозерская». Подстанция осуществляет питание потребителей п. Калевала Калевальского района.Сокращение затрат на ремонт оборудования ПС-55 "Калевала"  Выполнение п. 2.1.4.5. Положения ПАО «Россети» о единой технической политике в электросетевом комплексе, утвержд. Советом Директоров ПАО "Россети" (протокол от 08.11.2019 № 378) - в распределительных сетях напряжением 6-35 кВ рекомендуется применять вакуумные выключатели внутренней установки. Дальнейшая реализации ИП  не планируется -перераспределение денежных средств ИПР обусловленное: изменениями приоритетности реализации ИП, синхронизации сроков реализации утв. программы ССПИ по требованию Системного оператора,включения новых ИП по предписаниям надзорных органов, необходимостью реализации более приоритетных проектов. Списание НЗС.  До исключения инвестиционного проекта из ИПР нагрузка по результатам контрольных замеров от  19.12.2019 г  ИПР составляла 44,1 %, 2,5 МВхА Исключение ИП не повлияет на надежность электроснабжения потребителей Республики Карелия. Во избежание отказов в работе оборудования предусмотрены внеплановые ТО выключателей совместно с тепловизионным обследованием. Работы по ТО в период с 2021 по 2026 гг будут осуществляться в рамках ремонтной программы
 Обоснования для включения:выполнение предписаний Акта о выявленных дефектах (ПС-55 "Калевала" ) ПО СЭС Филиала ПАО "МРСК Северо-Запада" "Карелэнерго" 07.09.2015 г,утвержденный Главным инженером ПО СЭС Филиала ПАО "МРСК Северо-Запада" "Карелэнерго" О.А. Козловым </t>
  </si>
  <si>
    <t>Проектирование.Техническое перевооружение подстанций с заменой масляных выключателей 6-10 кВ на вакуумные с микропроцессорными защитами и монтажом защиты от перенапряжений на ПС-3C «Туокслахти» в кол-ве 5 ед.</t>
  </si>
  <si>
    <t>F_000-31-1-03.21-0096</t>
  </si>
  <si>
    <t xml:space="preserve">Решаемые задачи:Сокращение затрат на ремонт оборудования ПС-3C «Туокслахти,замена масляных выключателей 6-10 кВ  на вакуумные в ко-ве 5 ед.  Выполнение п. 2.1.4.5. Положения ПАО «Россети» о единой технической политике в электросетевом комплексе, утвержд. Советом Директоров ПАО "Россети" (протокол от 08.11.2019 № 378) - в распределительных сетях напряжением 6-35 кВ рекомендуется применять вакуумные выключатели внутренней установки. Дальнейшая реализации ИП  не планируется -перераспределение денежных средств ИПР обусловленное: изменениями приоритетности реализации ИП, синхронизации сроков реализации утв. программы ССПИ по требованию Системного оператора,включения новых ИП по предписаниям надзорных органов, необходимостью реализации более приоритетных проектов. Списание НЗС.  До исключения инвестиционного проекта из ИПР нагрузка по результатам контрольных замеров от  19.12.2019 г  ИПР составляла 13,33 %, 0,3 МВхА Исключение ИП не повлияет на надежность электроснабжения потребителей Республики Карелия.Во избежание отказов в работе оборудования предусмотрены внеплановые ТО выключателей совместно с тепловизионным обследованием. Работы по ТО в период с 2021 по 2026 гг будут осуществляться в рамках ремонтной программы
 Обоснования для включения:Акт технического освидетельствования ПС-3C «Туокслахти» № 4 от 15.07.2014, утвержденный Директором ПО ЗКЭС Филиала ПАО "МРСК Северо-Запада" "Карелэнерго" А.Г. Травиным </t>
  </si>
  <si>
    <t>Проектирование.Техническое перевооружение подстанций с заменой масляных выключателей 6-10 кВ на вакуумные с микропроцессорными защитами и монтажом защиты от перенапряжений на  ПС-11C «Липпола» в кол-ве 3 ед.</t>
  </si>
  <si>
    <t>F_000-31-1-03.21-0097</t>
  </si>
  <si>
    <t xml:space="preserve">Решаемые задачи:Сокращение затрат на ремонт оборудованияПС-11C «Липпола»,замена масляных выключателей 6-10 кВ  на вакуумные в ко-ве 3 ед.  в рамках выполнения Пункт 2.3.3.2. Положения ОАО «Россетей» о единой технической политике в электросетевом комплексе утвержд. Советом Директоров ОАО "Россети"протокол №252 от 22.02.2017-в сетях напряжением 6-35 кВ следует применять вакуумные выключатели внутренней установки и раздел 2.6 о запрете применения маслянный выключателей,а также  Срок службы выключателей до списания, как указано в техническом описании ОКА.140.047 ТО – 25 лет (год ввода в эксплуатацию 1989)Дальнейшая реализации ИП  не планируется -перераспределение денежных средств ИПР обусловленное: изменениями приоритетности реализации ИП, синхронизации сроков реализации утв. программы ССПИ по требованию Системного оператора,включения новых ИП по предписаниям надзорных органов, необходимостью реализации более приоритетных проектов. Списание НЗС.  До исключения инвестиционного проекта из ИПР нагрузка по результатам контрольных замеров от  19.12.2019 г  ИПР составляла 57,78 %, 1,3 МВхА Исключение ИП не повлияет на надежность электроснабжения потребителей Республики Карелия.Во избежание отказов в работе оборудования предусмотрены внеплановые ТО выключателей совместно с тепловизионным обследованием. Работы по ТО в период с 2021 по 2026 гг будут осуществляться в рамках ремонтной программы
 Обоснования для включения:Акт технического освидетельствования № 6 от 15.07.2014 , утвержденный Директором ПО ЗКЭС Филиала ПАО "МРСК Северо-Запада" "Карелэнерго" А.Г. Травиным о необходимости  технического перевооружения подстанции  ПС-11C «Липпола»в части замены масляных выключателей 6-10 кВ на вакуумные </t>
  </si>
  <si>
    <t>Проектирование.Техническое перевооружение подстанций с заменой масляных выключателей 6-10 кВ на вакуумные с микропроцессорными защитами и монтажом защиты от перенапряжений на ПС-44C «Ряймеля» в кол-ве 6 ед.</t>
  </si>
  <si>
    <t>F_000-31-1-03.21-0098</t>
  </si>
  <si>
    <t xml:space="preserve">Решаемые задачи:Сокращение затрат на ремонт оборудования ПС-44C «Ряймеля»,замена масляных выключателей 6-10 кВ  на вакуумные в ко-ве 6 ед.  в 2019 г в рамках выполнения Пункт 2.3.3.2. Положения ОАО «Россетей» о единой технической политике в электросетевом комплексе утвержд. Советом Директоров ОАО "Россети"протокол №252 от 22.02.2017-в сетях напряжением 6-35 кВ следует применять вакуумные выключатели внутренней установки и раздел 2.6 о запрете применения маслянный выключателей,а также  Срок службы выключателей до списания, как указано в техническом описании ОКА.140.047 ТО – 25 лет (год ввода в эксплуатацию 1989) Дальнейшая реализации ИП  не планируется -перераспределение денежных средств ИПР обусловленное: изменениями приоритетности реализации ИП, синхронизации сроков реализации утв. программы ССПИ по требованию Системного оператора,включения новых ИП по предписаниям надзорных органов, необходимостью реализации более приоритетных проектов. Списание НЗС.  До исключения инвестиционного проекта из ИПР нагрузка по результатам контрольных замеров от  19.12.2019 г  ИПР составляла 13,33 %, 0,3 МВхА Исключение ИП не повлияет на надежность электроснабжения потребителей Республики Карелия.Во избежание отказов в работе оборудования предусмотрены внеплановые ТО выключателей совместно с тепловизионным обследованием. Работы по ТО в период с 2021 по 2026 гг будут осуществляться в рамках ремонтной программы
 Обоснования для включения:Акт технического освидетельствования № 160 от 30.12.2016 , утвержденный Директором ПО ЗКЭС Филиала ПАО "МРСК Северо-Запада" "Карелэнерго" А.Г. Травиным о необходимости технического перевооружению подстанции  ПС-44C «Ряймеля» в части замены масляных выключателей 6-10 кВ на вакуумные </t>
  </si>
  <si>
    <t>Проектирование.Техническое перевооружение подстанций с заменой масляных выключателей 6-10 кВ на вакуумные с микропроцессорными защитами и монтажом защиты от перенапряжений на ПС-46C «Приладожская» в кол-ве 3 ед.</t>
  </si>
  <si>
    <t>F_000-31-1-03.21-0099</t>
  </si>
  <si>
    <t xml:space="preserve">Решаемые задачи:Сокращение затрат на ремонт оборудования ПС-46C «Приладожская»,замена масляных выключателей 6-10 кВ  на вакуумные в ко-ве 3 ед.  в рамках выполнения Пункт 2.3.3.2.Положения ОАО «Россетей» о единой технической политике в электросетевом комплексе утвержд. Советом Директоров ОАО "Россети"протокол №252 от 22.02.2017-в сетях напряжением 6-35 кВ следует применять вакуумные выключатели внутренней установки и раздел 2.6 о запрете применения маслянный выключателей,а также  Срок службы выключателей до списания, как указано в техническом описании ОКА.140.047 ТО – 25 лет Акт технического освидетельствования № 12 от 06.11.2015 Дальнейшая реализации ИП  не планируется -перераспределение денежных средств ИПР обусловленное: изменениями приоритетности реализации ИП, синхронизации сроков реализации утв. программы ССПИ по требованию Системного оператора,включения новых ИП по предписаниям надзорных органов, необходимостью реализации более приоритетных проектов Списание НЗС.  До исключения инвестиционного проекта из ИПР нагрузка по результатам контрольных замеров от  19.12.2019 г  ИПР составляла 47,62 %, 2,7 МВхА Исключение ИП не повлияет на надежность электроснабжения потребителей Республики Карелия.Во избежание отказов в работе оборудования предусмотрены внеплановые ТО выключателей совместно с тепловизионным обследованием. Работы по ТО в период с 2021 по 2026 гг будут осуществляться в рамках ремонтной программы
 Обоснования для включения:Акт технического освидетельствования № 12 от 06.11.2015 , утвержденный Директором ПО ЗКЭС Филиала ПАО "МРСК Северо-Запада" "Карелэнерго" А.Г. Травиным о необходимости технического перевооружения подстанции ПС-46C «Приладожская» в части замены масляных выключателей 6-10 кВ на вакуумные  </t>
  </si>
  <si>
    <t>Проектирование.Техническое перевооружение подстанций с заменой масляных выключателей 6-10 кВ на вакуумные с микропроцессорными защитами и монтажом защиты от перенапряжений на  ПС-48C «Ихала» в кол-ве 8  ед.</t>
  </si>
  <si>
    <t>F_000-31-1-03.21-0100</t>
  </si>
  <si>
    <t xml:space="preserve">Решаемые задачи: Сокращение затрат на ремонт оборудования ПС-48C «Ихала»,замена масляных выключателей 6-10 кВ  на вакуумные в ко-ве8 ед.  в рамках выполнения Пункт 2.3.3.2.Положения ОАО «Россетей» о единой технической политике в электросетевом комплексе утвержд. Советом Директоров ОАО "Россети"протокол №252 от 22.02.2017-в сетях напряжением 6-35 кВ следует применять вакуумные выключатели внутренней установки и раздел 2.6 о запрете применения масляный выключателей,а также  Срок службы выключателей до списания, как указано в техническом описании ОКА.140.047 ТО – 25 лет Акт технического освидетельствования №13 от 06.11.2015  До исключения инвестиционного проекта из ИПР нагрузка по результатам контрольных замеров от  19.12.2019 г  ИПР составляла 35,56 %, 0,8 МВхА Исключение ИП не повлияет на надежность электроснабжения потребителей Республики Карелия.Во избежание отказов в работе оборудования предусмотрены внеплановые ТО выключателей совместно с тепловизионным обследованием. Работы по ТО в период с 2021 по 2026 гг будут осуществляться в рамках ремонтной программы
 Обоснования для включения: Акт технического освидетельствования   №13 от 06.11.2015 , утвержденный Директором ПО ЗКЭС Филиала ПАО "МРСК Северо-Запада" "Карелэнерго" А.Г. Травиным о необходимости  технического перевооружения подстанции 48C «Ихала» с заменой масляных выключателей 6-10 кВ на вакуумные  </t>
  </si>
  <si>
    <t>Проектирование.Реконструкция в части расширения просеки ВЛ 35 кВ Л-80С ПС-34 Лахденпохья-ПС-2С Куокканиеми (9,85 Га)</t>
  </si>
  <si>
    <t>I_000-31-1-01.21-2050</t>
  </si>
  <si>
    <t>Решаемые задачи:Приведение существующих просек до нормативных состояний в соответсвии с Постановлением Правительства РФ № 160 от 24.02.2009 г. "О порядке установления охранных зон объектов электросетевого хозяйства и особых условий использования земельных участков,расположенных в границах таких зон"Дальнейшая реализации ИП  не планируется. В 2021 году запланированы работы по поддержанию ВЛ в исправном состоянии в рамках ремонтной программы
  Обоснования для включения:Приказ 129 от 27.02.2018 «Об утверждении планов-графиков выполнения работ по приведению просек ВЛ к нормативному состоянию в филиале ПАО "МРСК Северо-Запада" "Карелэнерго" и.о. Генерального директора по корпоративному управлению Д.А. Орловао необходимости выполнения мероприятий  в части расширения просеки ВЛ 35 кВ Л-80С ПС-34 Лахденпохья-ПС-2С Куокканиеми (9,85 Га)</t>
  </si>
  <si>
    <t>Проектирование.Реконструкция  ВЛ 110 кВ Л-165 « ПС 75 Каршево- ПС 36 Пудож»  с заменой опор и провода 18,66 км с увеличением пропускной способности,  расширением трассы ВЛ по всей длине  13,81 Га</t>
  </si>
  <si>
    <t>F_000-33-1-01.12-0071</t>
  </si>
  <si>
    <t xml:space="preserve">Решаемые задачи: Замена провода большим сечением по трессе 18,66 км, замена деревянных опор на многогранные металлические,расчистка трассы площадью 13,17 Га. Снижение затрат на обслуживание и капитальный ремонт ВЛ 110 кВ Л-165 « ПС 75 Каршево- ПС 36 Пудож»,возможность передавать  мощность свыше 50 МВт в режиме питания ПС-227 «Белоусово» - ПС-19 «Медвежьегорск», избежать в аварийных режимах при питании ПС-36 с «Вологдаэнерго» падения напряжения по сетям 110 кВ  от ПС-36  (достигает до 9,5 кВ), бесперебойное  электроснабжение  электроэнергией социально-значимых потребителей:лесопромышленный комплекс и около 100 населенных пунктов с соцкультбытом, в т.ч. больницы - 7, школы – 16 шт. и котельные – 35 шт. Приведение существующих просек до нормативных состояний в соответсвии с Постановлением Правительства РФ № 160 от 24.02.2009 г. "О порядке установления охранных зон объектов электросетевого хозяйства и особых условий использования земельных участков,расположенных в границах таких зон". Объект входит в "Схему и программу перспективного развития электроэнергетики Республики Карелия на период до 2022 года", утвержденную распоряжением  Главы Республики Карелия  №220-р от 30 апреля 2019 года А.О. Парфенчиковым  
 Обоснования для включения:Акт технического освидетельствования от 30.05.2017 года, утвержденный Директором ПО ЮКЭС Филиала ПАО "МРСК Северо-Запада" "Карелэнерго" Д.Е. Савельевым, а также Программа модернизации (реновации) электросетевых объектов ПАО «МРСК Северо-Запада» на период 2018-2026 гг., утв. Протоколом заседания СД ПАО "МРСК Северо-Запада" от 25.12.2018 №303/16, в том числе, о необходимости включения в ИПР ПАО "МРСК Северо-Запада" мероприятий по реконструкции  ВЛ 110 кВ Л-165 « ПС 75 Каршево- ПС 36 Пудож»  с заменой опор и провода и расширением трассы ВЛ    </t>
  </si>
  <si>
    <t>Проектирование.Реконструкция недействующей ПС-1 «Петрозаводск» в г.Петрозаводске под 1 учебно-тренировочный полигон для подготовки персонала по ремонту и обслуживанию оборудования ПС</t>
  </si>
  <si>
    <t>I_000-33-1-03.13-2590</t>
  </si>
  <si>
    <t>Решаемые задачи: Подготовка (обучение/переобучение) персонала по ремонту и обслуживанию оборудования ПС. Дальнейшая реализации ИП  не планируется. Исключение ИП не повлияет на надежность электроснабжения потребителей Республики Карелия. Списание НЗС.              Обоснования для включения: Предписание Северо-Западного Управления Федеральной службы по экологическому, технологическому и атомному надзору (Ростехнадзор) № 45-4945-2105/ПР от 21.07.2016 об отсутствии в Филиале ПАО "МРСК Северо-Запада" "Карелэнерго" учебно-тренировочного полигона для подготовки персонала по ремонту и обслуживанию оборудования ПС</t>
  </si>
  <si>
    <t>Проектирование.Реконструкция в части расширения просек  ВЛ-35кВ Л-57С  ПС-23 Кааламо-ПС-93 Карьерная  (7,89га)</t>
  </si>
  <si>
    <t>I_004-31-1-01.21-2081</t>
  </si>
  <si>
    <t>Решаемые задачи:Приведение существующих просек до нормативных состояний в соответсвии с Постановлением Правительства РФ № 160 от 24.02.2009 г. "О порядке установления охранных зон объектов электросетевого хозяйства и особых условий использования земельных участков,расположенных в границах таких зон" Дальнейшая реализации ИП  не планируется. Исключение ИП не повлияет на надежность электроснабжения потребителей Республики Карелия. В 2020 году в рамках программы ТОиР выполнены  работы по поддержанию ВЛ в исправном состоянии.
  Обоснования для включения:Приказ 129 от 27.02.2018 «Об утверждении планов-графиков выполнения работ по приведению просек ВЛ к нормативному состоянию в филиале ПАО "МРСК Северо-Запада" "Карелэнерго" и.о. Генерального директора по корпоративному управлению Д.А. Орлова о необходимости выполнения мероприятий  в части расширения просек  ВЛ-35кВ Л-57С  ПС-23 Кааламо-ПС-93 Карьерная  (7,89га)</t>
  </si>
  <si>
    <t>Проектирование.Техническое перевооружение подстанций с заменой масляных выключателей 6-10 кВ на вакуумные с микропроцессорными защитами и монтажом защиты от перенапряжений на ПС-15C «Труд» в кол-ве 4  ед.</t>
  </si>
  <si>
    <t>F_000-31-1-03.21-0101</t>
  </si>
  <si>
    <t xml:space="preserve">Решаемые задачи:Сокращение затрат на ремонт оборудования  ПС-15C «Труд»,замена масляных выключателей 6-10 кВ  на вакуумные в ко-ве 4 ед.  в 2019 г в рамках выполнения Пункт 2.3.3.2.Положения ОАО «Россетей» о единой технической политике в электросетевом комплексе утвержд. Советом Директоров ОАО "Россети"протокол №252 от 22.02.2017-в сетях напряжением 6-35 кВ следует применять вакуумные выключатели внутренней установки и раздел 2.6 о запрете применения масляный выключателей,а также  Срок службы выключателей до списания, как указано в техническом описании ОКА.140.047 ТО – 25 лет  Акт технического освидетельствования № 7от 15.07.2014 Дальнейшая реализации ИП  не планируется -перераспределение денежных средств ИПР обусловленное: изменениями приоритетности реализации ИП, синхронизации сроков реализации утв. программы ССПИ по требованию Системного оператора,включения новых ИП по предписаниям надзорных органов, необходимостью реализации более приоритетных проектов Списание НЗС.  До исключения инвестиционного проекта из ИПР нагрузка по результатам контрольных замеров от  19.12.2019 г  ИПР составляла 17,78 %, 0,4 МВхА Во избежание отказов в работе оборудования предусмотрены внеплановые ТО выключателей совместно с тепловизионным обследованием. Работы по ТО в период с 2021 по 2026 гг будут осуществляться в рамках ремонтной программы
 Обоснования для включения:Акт технического освидетельствования № 7от 15.07.2014 , утвержденный Директором ПО ЗКЭС Филиала ПАО "МРСК Северо-Запада" "Карелэнерго" А.Г. Травиным о необходимости  технического перевооружению подстанции  ПС-15C «Труд»  с заменой масляных выключателей 6-10 кВ на вакуумные </t>
  </si>
  <si>
    <t>Проектирование.Техническое перевооружение подстанций с заменой масляных выключателей 6-10 кВ на вакуумные с микропроцессорными защитами и монтажом защиты от перенапряжений на  ПС-37C «Игнойла» в кол-ве 3 ед.</t>
  </si>
  <si>
    <t>F_000-31-1-03.21-0102</t>
  </si>
  <si>
    <t xml:space="preserve">Решаемые задачи:Сокращение затрат на ремонт оборудования ПС-37C «Игнойла»,замена масляных выключателей 6-10 кВ  на вакуумные в ко-ве 3 ед.  в рамках выполнения Пункт 2.3.3.2.Положения ОАО «Россетей» о единой технической политике в электросетевом комплексе утвержд. Советом Директоров ОАО "Россети"протокол №252 от 22.02.2017-в сетях напряжением 6-35 кВ следует применять вакуумные выключатели внутренней установки и раздел 2.6 о запрете применения маслянный выключателей,а также  Срок службы выключателей до списания, как указано в техническом описании ОКА.140.047 ТО – 25 лет  Акт технического освидетельствования №2от 15.07.2013 Дальнейшая реализации ИП  не планируется -перераспределение денежных средств ИПР обусловленное: изменениями приоритетности реализации ИП, синхронизации сроков реализации утв. программы ССПИ по требованию Системного оператора,включения новых ИП по предписаниям надзорных органов, необходимостью реализации более приоритетных проектов. Списание НЗС.  До исключения инвестиционного проекта из ИПР нагрузка по результатам контрольных замеров от  19.12.2019 г  ИПР составляла 11,111 %, 0,1 МВхА Исключение ИП не повлияет на надежность электроснабжения потребителей Республики Карелия.Во избежание отказов в работе оборудования предусмотрены внеплановые ТО выключателей совместно с тепловизионным обследованием. Работы по ТО в период с 2021 по 2026 гг будут осуществляться в рамках ремонтной программы
 Обоснования для включения:Акт технического освидетельствования №2от 15.07.2013  , утвержденный Директором ПО ЗКЭС Филиала ПАО "МРСК Северо-Запада" "Карелэнерго" А.Г. Травиным о необходимости технического перевооружения подстанции ПС-37C «Игнойла»  с заменой масляных выключателей 6-10 кВ на вакуумные  </t>
  </si>
  <si>
    <t>4</t>
  </si>
  <si>
    <t>Архангельская область</t>
  </si>
  <si>
    <t>4.1</t>
  </si>
  <si>
    <t>4.1.4</t>
  </si>
  <si>
    <t>Строительство РП-10 кВ № 2 в г. Вельске Архангельской области с КЛ-10 кВ (КЛ-10 кВ - 1,28 км, РП - 1 шт.)</t>
  </si>
  <si>
    <t>F_000-12-1-03.31-0002</t>
  </si>
  <si>
    <t>На  РП отсутствуют силовые трансформаторы (РП предназначены для распределения электроэнергии присоединенным к ним подстанциям). Конкретных потребителей, присоединенные к шинам РП, нет. Соответственно, показатели  в столбцах 17-26 не рассчитываются, замеры произвести невозможно. Решаемые задачи: Обновление оборудования выработавшего нормативный срок эксплуатации. Снижение вероятности отказа оборудования выработавшего нормативный срок эксплуатации.   Основание включения: Отчет о результатах технического обследования РП в г. Вельске, на основании Договора №202/07-07 от 26.07.2007</t>
  </si>
  <si>
    <t>Строительство и подключение к существующим электрическим сетям нового РП-10 кВ № 40 (РП - шт., КЛ-10 кВ 4,279 км, ячейки 2 шт.)</t>
  </si>
  <si>
    <t>F_000-11-1-02.31-1163</t>
  </si>
  <si>
    <t>Инвестиционный проект исключен из проекта ИПР. Утвержденные данные указаны в соответствии с приказом Минэнерго России №27@ от 20.12.2019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  списан на основании приказа филиала ПАО "МРСК Северо-Запада" "Архэнерго"  №416 от 10.09.2019 "О списании затрат объектов капитальных вложений". и на основании приказа Архангельского филиала ПАО "МРСК Северо-Запада" №595 от 30.12.2019 "О списании затрат объектов капитальных вложений".
Решаемые задачи: Увеличение пропускной способности распределительных сетей, организация возможности подключения новых объектов технологического присоединения, резервирование по распределительным сетям.  Основание включения: Акт закрытия центра питания от 08.05.2015</t>
  </si>
  <si>
    <t>Строительство РП-10 кВ № 30 и подключение его от ПС-110/10 кВ № 2 "Привокзальная", 2 пусковой комплекс (КЛ-10 кВ 3,55 км, ячейка 1 шт.)</t>
  </si>
  <si>
    <t>F_000-11-1-02.31-2142</t>
  </si>
  <si>
    <t xml:space="preserve">Инвестиционный проект исключен из проекта ИПР. Утвержденные данные указаны в соответствии с приказом Минэнерго России №27@ от 20.12.2019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 в размере 1514,04715 т.р. списан на основании приказа Архангельского филиала ПАО "МРСК Северо-Запада" №595 от 30.12.2019 "О списании затрат объектов капитальных вложений".
Решаемые задачи: Увеличение пропускной способности распределительных сетей, организация возможности подключения новых объектов технологического присоединения, резервирование по распределительным сетям. Основание включения: Акты технического освидетельствования от 08.02.2018. </t>
  </si>
  <si>
    <t>Строительство ТП 10/0,4 кВ с отпайкой от опоры №153 ВЛ-10 318-22 "К.Маркса" в п.Приводино Котласского района Архангельской области (0,16 МВА, 0,4 км)</t>
  </si>
  <si>
    <t>I_000-13-1-03.31-1348</t>
  </si>
  <si>
    <t>Решаемые задачи:Замена оборудования, выработавшего нормативный срок. Выполнение требований технических актов. Основание включения: Акт обследования технического состояния от 13.10.2017 г.</t>
  </si>
  <si>
    <t>Строительство ТП 10/0,4 кВ с отпайкой от опоры №290 ВЛ-10 345-01 "Заозерье" в с.Слобода Вилегодского района Архангельской области (0,16 МВА; 0,9 км)</t>
  </si>
  <si>
    <t>I_000-13-1-03.31-1349</t>
  </si>
  <si>
    <t>Решаемые задачи:  Замена оборудования, выработавшего нормативный срок. Выполнение требований технических актов. Основание включения: Акт обследования технического состояния от 24.10.2017 г.</t>
  </si>
  <si>
    <t>Строительство ТП-10/0,4 кВ и отпайки ВЛЗ-10 от опоры № 123 ВЛ-10 314-13 Козьмино в Котласском районе Архангельской области (0,16 МВА, 0,04 км)</t>
  </si>
  <si>
    <t>I_000-13-2-03.31-1350</t>
  </si>
  <si>
    <t>Решаемые задачи: Замена оборудования, выработавшего нормативный срок. Выполнение требований технических актов. Основание включения: Акт обследования технического состояния от 05.10.2017</t>
  </si>
  <si>
    <t>Строительство ТП-10/0,4 кВ и отпайки ВЛЗ-10 от опоры № 143 ВЛ-10 352-03 Задовая в Котласском районе Архангельской области (0,16 МВА, 0,3 км)</t>
  </si>
  <si>
    <t>I_000-13-2-03.31-1354</t>
  </si>
  <si>
    <t>Решаемые задачи:Замена оборудования, выработавшего нормативный срок.. Выполнение требований технических актов.  Основание включения: Акт обследования технического состояния от 02.10.2017</t>
  </si>
  <si>
    <t>Строительство ТП-10/0,4 кВ и отпайки ВЛЗ-10 от опоры № 96 ВЛ-10 313-14 Черемуха в Котласском районе Архангельской области (0,16 МВА, 0,08 км)</t>
  </si>
  <si>
    <t>I_000-13-2-03.31-1355</t>
  </si>
  <si>
    <t>Инвестиционный проект исключен из проекта ИПР по причине изменения приоритетов при планировании. Исключение проекта не повлияет на электроснабжение потребителей
Решаемые задачи: Повышение надёжности электроснабжения потребителей. Основание включения: Акт обследования технического состояния от 12.10.2017</t>
  </si>
  <si>
    <t>Строительство ПС-110 кВ "Беломорская" с заходами ВЛ-110.</t>
  </si>
  <si>
    <t>F_000-11-2-03.13-0053</t>
  </si>
  <si>
    <t>Инвестиционный проект исключен из проекта ИПР. Утвержденные данные указаны в соответствии с приказом Минэнерго России №27@ от 20.12.2019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t>
  </si>
  <si>
    <t xml:space="preserve">Строительство ПС 110/10 кВ "Центральная" с заходами КЛ 110 кВ и заходами КЛ 10 кВ в г. Архангельске. </t>
  </si>
  <si>
    <t>F_000-11-2-03.13-0003</t>
  </si>
  <si>
    <t>Строительство ТП-10/0,4 кВ и отпайки ВЛЗ-10 от опоры № 250 ВЛ-10 313-11 Борки в Котласском районе Архангельской области (0,16 МВА, 0,45 км)</t>
  </si>
  <si>
    <t>I_000-13-2-03.31-1356</t>
  </si>
  <si>
    <t>Инвестиционный проект исключен из проекта ИПР по причине изменения приоритетов при планировании. Исключение проекта не повлияет на электроснабжение потребителей
Решаемые задачи: Замена оборудования, выработавшего нормативный срок. Выполнение требований технических актов. Основание включения: Акт обследования технического состояния от 11.10.2017</t>
  </si>
  <si>
    <t>Строительство ТП-10/0,4 кВ в д.Курцево  Котласского района Архангельской области (0,16 МВА)</t>
  </si>
  <si>
    <t>I_000-13-2-03.31-1357</t>
  </si>
  <si>
    <t>Решаемые задачи: Замена оборудования, выработавшего нормативный срок. Выполнение требований технических актов. Основание включения: Акт обследования технического состояния от 17.10.2017</t>
  </si>
  <si>
    <t>4.1.5</t>
  </si>
  <si>
    <t>Приобретение земельных участков ООО "Агропромышленная компания "Любовское" площадью 1018 кв.м. под установку электроопор, расположенных по адресу Архангельская область, Приморский район, МО Лисестровское, д.Любовское (Общество с ограниченной ответственностью "Автодороги" №07-783/13 от 15.10.2013)</t>
  </si>
  <si>
    <t>G_000-11-5-06.30-0001</t>
  </si>
  <si>
    <t>Решаемые задачи: Исполнение обязательств по договорам выноса: ООО "Автодороги" №07-783/13 от 15.10.2013. Основание включения:  договор на оказание услуги ООО "Автодороги" №07-783/13 от 15.10.2013</t>
  </si>
  <si>
    <t xml:space="preserve">F_000-11-1-01.33-2198 </t>
  </si>
  <si>
    <t>4.1.6</t>
  </si>
  <si>
    <t>Создание серверного помещения здания аппарата управления филиала "Архэнерго" в г.Архангельске Архангельской области (6 шкафов)</t>
  </si>
  <si>
    <t>F_000-15-1-04.20-0156</t>
  </si>
  <si>
    <t>Решаемые задачи: Организация современной инженерной инфраструктуры серверного оборудования филиала «Архэнерго», в части создания отказоустойчивой системы обработки и хранения данных. Основание включения: Протокол технического совета №153 от 27.12.2016</t>
  </si>
  <si>
    <t xml:space="preserve">Установка приёмо-преобразующей аппаратуры в РЩЗ ЗРУ-110 кВ Архангельской ТЭЦ (шкаф связи - 2 шт., ВОЛС - 0,451 км) </t>
  </si>
  <si>
    <t>F_000-11-2-04.20-2392</t>
  </si>
  <si>
    <t>Решаемые задачи:Выполнение требования действующих НТД в части РЗиА, требования филиала ОАО «СО ЕЭС» Архангельское РДУ (письмо №Р10-б-III-19/1568 от 14.10.2013)  Основание включения: Требования филиала ОАО «СО ЕЭС» Архангельское РДУ (письмо №Р10-б-III-19/1568 от 14.10.2013)</t>
  </si>
  <si>
    <t xml:space="preserve">Приобретение смонтированных оптических волокон, размещенных на воздушных линиях электропередачи и объектах электроэнергетики ПАО "МРСК Северо-Запада" "Архэнерго" по направлению ПС "Обозерская - ПС Малошуйка" (184,41 км) </t>
  </si>
  <si>
    <t>G_000-15-2-06.70-0615</t>
  </si>
  <si>
    <t xml:space="preserve">Решаемые задачи:Организация цифровых каналов связи, интеграция пользователей в единую сеть филиала «Архэнерго», качественное улучшение доступа пользователей к программным продуктам, улучшение качественных показателей связи и обмена телеметрической информацией между ПО и филиалом «Архэнерго», ЦУС филиала «Архэнерго» и Архангельским РДУ.  Основание включения: заключение договора ОАО "МегаФон" 12.02.2015 №07-803/14 </t>
  </si>
  <si>
    <t>Приобретение мобильной установки для очистки трансформаторного масла (1 шт.)</t>
  </si>
  <si>
    <t>I_000-14-1-07.30-0009</t>
  </si>
  <si>
    <t>Решаемые задачи:Обеспечение текущей деятельности в сфере электроэнергетики, в том числе развитие информационной инфраструктуры, хозяйственное обеспечение.  Основание включения: Протокол технического совещания №17 от 15.02.2017</t>
  </si>
  <si>
    <t>Создание диспетчерского видеощита АСТУ на диспетчерском пункте КГРЭС г.Котлас Архангельской области (1 шт.)</t>
  </si>
  <si>
    <t>I_000-13-1-04.40-1327</t>
  </si>
  <si>
    <t xml:space="preserve">Инвестиционный проект исключен из проекта ИПР. Утвержденные данные указаны в соответствии с приказом Минэнерго России №27@ от 20.12.2019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 в размере 80,0 т.р. списан на основании приказа филиала ПАО "МРСК Северо-Запада" "Архэнерго" №268 от 31.05.2019 "О списании затрат объектов капитальных вложений".
 Решаемые задачи:Обеспечение наблюдаемости подстанций с использованием видеопанелей в связи с увеличением объемов  телеинформации при передаче функций управления объектами диспетчеру Черевквского РЭС в связи ликвидацией Сольвычегодского РЭС.
  Основание включения: Утвержденный Первым заместителем директора- главным инженером филиала ПАО «МРСК Северо-Запада» «Архэнерго» от 19.08.2016 план-график мероприятий по приведению существующей системы оперативно-технологического управления в связи  с укрупнением зон эксплуатационной ответственности КРЭС и ЧРЭС ПО КЭС филиала ПАО «МРСК Северо-Запада» «Архэнерго» (при ликвидации СРЭС). </t>
  </si>
  <si>
    <t>Создание диспетчерского видеощита  АСТУ на диспетчерском пункте  КРЭС г.Котлас Архангельской области (1 шт.)</t>
  </si>
  <si>
    <t>I_000-13-1-04.40-1328</t>
  </si>
  <si>
    <t xml:space="preserve">Инвестиционный проект исключен из проекта ИПР. Утвержденные данные указаны в соответствии с приказом Минэнерго России №27@ от 20.12.2019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 в размере 80,0 т.р. списан на основании приказа филиала ПАО "МРСК Северо-Запада" "Архэнерго" №268 от 31.05.2019 "О списании затрат объектов капитальных вложений".
Решаемые задачи:Обеспечение наблюдаемости подстанций с использованием видеопанелей в связи с увеличением объемов  телеинформации при передаче функций управления объектами диспетчеру Черевквского РЭС в связи ликвидацией Сольвычегодского РЭС. 
  Основание включения: Утвержденный Первым заместителем директора- главным инженером филиала ПАО «МРСК Северо-Запада» «Архэнерго» от 19.08.2016 план-график мероприятий по приведению существующей системы оперативно-технологического управления в связи  с укрупнением зон эксплуатационной ответственности КРЭС и ЧРЭС ПО КЭС филиала ПАО «МРСК Северо-Запада» «Архэнерго» (при ликвидации СРЭС)                                                 
</t>
  </si>
  <si>
    <t>Создание диспетчерского видеощита  АСТУ на диспетчерском пункте  ЧРЭС с.Черевково, Красноборский район Архангельской области (1 шт.)</t>
  </si>
  <si>
    <t>I_000-13-1-04.40-1329</t>
  </si>
  <si>
    <t>Создание комплекса телемеханики АСТУ на ПС-35/10 кВ № 353 «Григорово» Котласского РЭС, д.Григорьево Котласский район Архангельской области (1 комплекс.)</t>
  </si>
  <si>
    <t>I_000-13-1-04.40-1330</t>
  </si>
  <si>
    <t xml:space="preserve">Решаемые задачи:Обеспечение наблюдаемости ПС 35/10кВ Григорово в связи с передачей функций управления объектом диспетчеру Черевквского РЭС при ликвидации Сольвычегодского РЭС.
  Основание включения: Утвержденный Первым заместителем директора- главным инженером филиала ПАО «МРСК Северо-Запада» «Архэнерго» от 19.08.2016 план-график мероприятий по приведению существующей системы оперативно-технологического управления в связи  с укрупнением зон эксплуатационной ответственности КРЭС и ЧРЭС ПО КЭС филиала ПАО «МРСК Северо-Запада» «Архэнерго» (при ликвидации СРЭС)                                                 
</t>
  </si>
  <si>
    <t>Создание комплекса телемеханики АСТУ на ПС-35/10 кВ № 354 «Уфтюга» Черевковского РЭС д.Березонаволок Красноборский район, Архангельская область  (1 комплекс.)</t>
  </si>
  <si>
    <t>I_000-13-1-04.40-1331</t>
  </si>
  <si>
    <t xml:space="preserve">Решаемые задачи:Обеспечение наблюдаемости ПС 35/10кВ Григорово в связи с передачей функций управления объектом диспетчеру Черевквского РЭС при ликвидации Сольвычегодского РЭС. 
  Основание включения: Утвержденный Первым заместителем директора- главным инженером филиала ПАО «МРСК Северо-Запада» «Архэнерго» от 19.08.2016 план-график мероприятий по приведению существующей системы оперативно-технологического управления в связи  с укрупнением зон эксплуатационной ответственности КРЭС и ЧРЭС ПО КЭС филиала ПАО «МРСК Северо-Запада» «Архэнерго» (при ликвидации СРЭС)                                                 
</t>
  </si>
  <si>
    <t>Организация канала связи  БШПД АСТУ на ПС-35/10 кВ № 354 «Уфтюга» в части  установки радиомачты и оборудования БШПД, д.Березонаволок Красноборский район, Архангельская область  (1 шт.)</t>
  </si>
  <si>
    <t>I_000-13-1-04.40-1332</t>
  </si>
  <si>
    <t xml:space="preserve">Решаемые задачи:Обеспечение доступности ИТ-сервисов на Уфтюжском мастерском участке и наблюдаемости ПС 35/10кВ Уфтюга на диспетчерских пунктах Черевковского РЭС и ОДС ПО Котласские ЭС. 
  Основание включения: Утвержденный Первым заместителем директора- главным инженером филиала ПАО «МРСК Северо-Запада» «Архэнерго» от 19.08.2016 план-график мероприятий по приведению существующей системы оперативно-технологического управления в связи  с укрупнением зон эксплуатационной ответственности КРЭС и ЧРЭС ПО КЭС филиала ПАО «МРСК Северо-Запада» «Архэнерго» (при ликвидации СРЭС)                                                 
</t>
  </si>
  <si>
    <t>Приобретение седельного тягача с КМУ (4 шт.)</t>
  </si>
  <si>
    <t>I_000-15-1-07.10-0067</t>
  </si>
  <si>
    <t xml:space="preserve">Инвестиционный проект исключен из проекта ИПР. Утвержденные данные указаны в соответствии с приказом Минэнерго России №27@ от 20.12.2019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Решаемые задачи: В целях обеспечения непрерывной производственной деятельности, доукомплектованию производственных отделений необходимыми транспортными средствами. Основание включения: Протокол технического совета Филиала ПАО "МРСК Северо-Запада" "Архэнерго" от 05.02.2018 №1. </t>
  </si>
  <si>
    <t>Создание комплекса телемеханики АСТУ на ПС-35/10 кВ № 75 «Лапоминка» в д.Лапоминка Архангельской области  (1 комплекс.)</t>
  </si>
  <si>
    <t>I_000-11-1-04.40-0011</t>
  </si>
  <si>
    <t>Решаемые задачи:Обеспечение сбора оперативной информации о режимах работы оборудования в соответствии с Техническими требованиями Системного Оператора.
  Основание включения: Решение СД Общества от 19.07.2016 (протокол № 214/5) "Об утверждении целевые модели системы оперативно-технологического управления 
распределительным электросетевым комплексом для филиалов ПАО «МРСК Северо-Запада»</t>
  </si>
  <si>
    <t>Создание комплекса телемеханики АСТУ на ПС-35/6 кВ № 11 «Нефтебаза» в д.Талаги Архангельской области  (1 комплекс.)</t>
  </si>
  <si>
    <t>I_000-11-1-04.40-0010</t>
  </si>
  <si>
    <t>I_000-15-1-07.30-0044</t>
  </si>
  <si>
    <t>Решаемые задачи:Обеспечение текущей деятельности в сфере электроэнергетики, в том числе развитие информационной инфраструктуры, хозяйственное обеспечение.  Основание включения: Протокол совещания диагностических и ремонтных подразделений необходимым парком оборудования №17 от 05.02.2017.</t>
  </si>
  <si>
    <t>Приобретение анализатора спектра (1 шт.) для ПО "ВЭС"</t>
  </si>
  <si>
    <t>I_000-15-1-07.30-0035</t>
  </si>
  <si>
    <t xml:space="preserve">Решаемые задачи:Обеспечение текущей деятельности в сфере электроэнергетики, в том числе развитие информационной инфраструктуры, хозяйственное обеспечение.  Основание включения: Предписание Управления Роскомнадзора по Архангельской области и НАО №П-29/3/9-нд/-/977  от 26.02.2016 </t>
  </si>
  <si>
    <t>Приобретение смонтированных оптических волокон, размещенных на воздушных линиях электропередачи и объектах электроэнергетики ПАО "МРСК Северо-Запада" "Архэнерго" по направлению «Арх-Беломорская» - «Арх-Фактория» (21,307 км)</t>
  </si>
  <si>
    <t>I_000-11-2-06.70-0006</t>
  </si>
  <si>
    <t>Решаемые задачи: Организация цифровых каналов связи, интеграция пользователей в единую сеть филиала «Архэнерго», качественное улучшение доступа пользователей к программным продуктам, улучшение качественных показателей связи и обмена телеметрической информацией между ПО и филиалом «Архэнерго», ЦУС филиала «Архэнерго» и Архангельским РДУ. Основание включения: заключение договора ПАО "Мегафон" ДОП У-12 от 25.02.2016</t>
  </si>
  <si>
    <t>Приобретение автогидроподъемника (1 шт.)</t>
  </si>
  <si>
    <t>I_000-11-1-07.10-0054</t>
  </si>
  <si>
    <t>Решаемые задачи:приобретение автотранспорта взамен пришедшей в негодность автотехники,  с целью комплектования РЭС и их участков, для оперативного реагирования на нештатные ситуации и проведение плановых осмотров и ремонтов  Основание включения: Протокол технического совета Филиала ПАО "МРСК Северо-Запада" "Архэнерго" от 17.02.2017</t>
  </si>
  <si>
    <t>Приобретение испытательного комплекса (1 шт.)</t>
  </si>
  <si>
    <t>I_000-15-1-07.30-0023</t>
  </si>
  <si>
    <t>Решаемые задачи:Обеспечение текущей деятельности в сфере электроэнергетики, в том числе развитие информационной инфраструктуры, хозяйственное обеспечение.  Основание включения: Акт технического состояния от 15.02.2017</t>
  </si>
  <si>
    <t>Приобретение спутникового телефона (5 шт.)</t>
  </si>
  <si>
    <t>I_000-15-1-07.30-0037</t>
  </si>
  <si>
    <t>Решаемые задачи:Обеспечение текущей деятельности в сфере электроэнергетики, в том числе развитие информационной инфраструктуры, хозяйственное обеспечение.  Основание включения: Акт-предписание № АП-СЗ-021/16-ЦП от 19.02.2016, выданный филиалом ПАО "Россети" - центром технического надзора регионального управления технического надзора центра</t>
  </si>
  <si>
    <t>Приобретение системы звукозаписи диспетчерских переговоров конфигурация № 4 (3 компл.)</t>
  </si>
  <si>
    <t>I_000-12-1-07.30-0030</t>
  </si>
  <si>
    <t>Решаемые задачи:Обеспечение текущей деятельности в сфере электроэнергетики, в том числе развитие информационной инфраструктуры, хозяйственное обеспечение.  Основание включения: План мероприятий, разработанный во исполнение Приказа от 07.07.2016 № 307 «О результатах расследования тяжелого несчастного случая в ПО Плесецкие ЭС Филиала ПАО «МРСК Северо-Запада» «Архэнерго»</t>
  </si>
  <si>
    <t>Приобретение системы звукозаписи диспетчерских переговоров конфигурация № 5 (1 компл.)</t>
  </si>
  <si>
    <t>I_000-12-1-07.30-0031</t>
  </si>
  <si>
    <t>Приобретение системы звукозаписи диспетчерских переговоров конфигурация № 6 (4 компл.)</t>
  </si>
  <si>
    <t>I_000-13-1-07.30-0002</t>
  </si>
  <si>
    <t>Решаемые задачи:Обеспечение текущей деятельности в сфере электроэнергетики, в том числе развитие информационной инфраструктуры, хозяйственное обеспечение.  Основание включения: План мероприятий от 28.07.2016, разработанный во исполнение Приказов  № 307 «О результатах расследования несчастного случая в ПО ПЭС" от 07.07.2016 и  №387«О результатах расследования тяжелого несчастного случая в ПО Плесецкие ЭС Филиала ПАО «МРСК Северо-Запада» «Архэнерго» от 28.06.2016.</t>
  </si>
  <si>
    <t>Приобретение системы звукозаписи диспетчерских переговоров конфигурация № 7 (1 компл.)</t>
  </si>
  <si>
    <t>I_000-13-1-07.30-0003</t>
  </si>
  <si>
    <t>Решаемые задачи:Обеспечение текущей деятельности в сфере электроэнергетики, в том числе развитие информационной инфраструктуры, хозяйственное обеспечение.  Основание включения: План мероприятий от 28.07.2016, разработанный во исполнение Приказов № 307 «О результатах расследования несчастного случая в ПО ПЭС" от 07.07.2016 и №387«О результатах расследования тяжелого несчастного случая в ПО Плесецкие ЭС Филиала ПАО «МРСК Северо-Запада» «Архэнерго» от 28.06.2016.</t>
  </si>
  <si>
    <t>Приобретение системы звукозаписи диспетчерских переговоров конфигурация № 8 (1 компл.)</t>
  </si>
  <si>
    <t>I_000-13-1-07.30-0004</t>
  </si>
  <si>
    <t xml:space="preserve">Приобретение грузопассажирского автомобиля повышенной проходимости(6 шт.) </t>
  </si>
  <si>
    <t>F_000-15-1-07.10-0001</t>
  </si>
  <si>
    <t>Решаемые задачи:приобретение автотранспорта взамен пришедшей в негодность автотехники,  с целью комплектования РЭС и их участков, для оперативного реагирования на нештатные ситуации и проведение плановых осмотров и ремонтов  Основание включения: акт технического обследования ОС №1-5 от 20.04.2015</t>
  </si>
  <si>
    <t>Приобретение автомобильного фургона, грузопассажирского, повышенной проходимости (1 шт.)</t>
  </si>
  <si>
    <t>F_000-15-1-07.10-0002</t>
  </si>
  <si>
    <t>Решаемые задачи:приобретение автотранспорта взамен пришедшей в негодность автотехники,  с целью комплектования РЭС и их участков, для оперативного реагирования на нештатные ситуации и проведение плановых осмотров и ремонтов  Основание включения: акт технического обследования ОС №6 от 20.04.2015</t>
  </si>
  <si>
    <t>Приобретение автомобиля грузопассажирского, повышенной проходимости (1 шт.)</t>
  </si>
  <si>
    <t>F_000-15-1-07.10-0003</t>
  </si>
  <si>
    <t>Решаемые задачи:приобретение автотранспорта взамен пришедшей в негодность автотехники,  с целью комплектования РЭС и их участков, для оперативного реагирования на нештатные ситуации и проведение плановых осмотров и ремонтов  Основание включения: акт технического обследования ОС №1 от 20.04.2015</t>
  </si>
  <si>
    <t xml:space="preserve">Приобретение грузопассажирского автомобиля повышенной проходимости(3 шт.) </t>
  </si>
  <si>
    <t>F_000-15-1-07.10-0004</t>
  </si>
  <si>
    <t>Решаемые задачи:приобретение автотранспорта взамен пришедшей в негодность автотехники,  с целью комплектования РЭС и их участков, для оперативного реагирования на нештатные ситуации и проведение плановых осмотров и ремонтов  Основание включения: акт технического обследования ОС №2-4 от 20.04.2015</t>
  </si>
  <si>
    <t>F_000-15-1-07.10-0006</t>
  </si>
  <si>
    <t>Решаемые задачи:приобретение автотранспорта взамен пришедшей в негодность автотехники,  с целью комплектования РЭС и их участков, для оперативного реагирования на нештатные ситуации и проведение плановых осмотров и ремонтов  Основание включения: акты технического обследования ОС №1,1,3,4 от 20.04.2015</t>
  </si>
  <si>
    <t xml:space="preserve">Приобретение грузопассажирского автомобиля повышенной проходимости(4 шт.) </t>
  </si>
  <si>
    <t>F_000-15-1-07.10-0007</t>
  </si>
  <si>
    <t>Решаемые задачи:приобретение автотранспорта взамен пришедшей в негодность автотехники,  с целью комплектования РЭС и их участков, для оперативного реагирования на нештатные ситуации и проведение плановых осмотров и ремонтов  Основание включения: акт технического обследования ОС от 24.06.2016</t>
  </si>
  <si>
    <t>Приобретение бортового не полноприводного автомобиля (1 шт.)</t>
  </si>
  <si>
    <t>F_000-15-1-07.10-0008</t>
  </si>
  <si>
    <t>Решаемые задачи:приобретение автотранспорта взамен пришедшей в негодность автотехники,  с целью комплектования РЭС и их участков, для оперативного реагирования на нештатные ситуации и проведение плановых осмотров и ремонтов  Основание включения: акт технического обследования ОС №4 от 20.04.2015</t>
  </si>
  <si>
    <t>Приобретение легкового автомобиля повышенной проходимости(3 шт.)</t>
  </si>
  <si>
    <t>F_000-15-1-07.10-0009</t>
  </si>
  <si>
    <t>Решаемые задачи:приобретение автотранспорта взамен пришедшей в негодность автотехники,  с целью комплектования РЭС и их участков, для оперативного реагирования на нештатные ситуации и проведение плановых осмотров и ремонтов  Основание включения: акт технического обследования ОС №5,9 от 20.04.2015</t>
  </si>
  <si>
    <t>Приобретение передвижной дизельной электростанции капотного исполнения мощностью 100 кВт (1шт.)</t>
  </si>
  <si>
    <t>I_000-11-1-07.10-0058</t>
  </si>
  <si>
    <t>Решаемые задачи:приобретение автотранспорта взамен пришедшей в негодность автотехники,  с целью комплектования РЭС и их участков, для оперативного реагирования на нештатные ситуации и проведение плановых осмотров и ремонтов  Основание включения: Протокол совещания по оснащению транспортными средствами и самоходными машинами б/н от 17.02.2017г.</t>
  </si>
  <si>
    <t>Приобретение передвижной дизельной электростанции капотного исполнения мощностью 250 кВт (1 шт.)</t>
  </si>
  <si>
    <t>I_000-11-1-07.10-0059</t>
  </si>
  <si>
    <t>Приобретение передвижной дизельной электростанции контейнерного исполнения мощностью 400 кВт (1 шт.)</t>
  </si>
  <si>
    <t>I_000-11-1-07.10-0060</t>
  </si>
  <si>
    <t xml:space="preserve">Приобретение снегоходов (8 шт.) </t>
  </si>
  <si>
    <t>F_000-15-1-07.10-0013</t>
  </si>
  <si>
    <t>Решаемые задачи:приобретение автотранспорта взамен пришедшей в негодность автотехники,  с целью комплектования РЭС и их участков, для оперативного реагирования на нештатные ситуации и проведение плановых осмотров и ремонтов  Основание включения: акт технического обследования ОС №7 от 20.04.2015.</t>
  </si>
  <si>
    <t>G_000-15-1-07.10-0017</t>
  </si>
  <si>
    <t>Инвестиционный проект исключен из проекта ИПР. Утвержденные данные указаны в соответствии с приказом Минэнерго России №27@ от 20.12.2019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Решаемые задачи:приобретение автотранспорта взамен пришедшей в негодность автотехники,  с целью комплектования РЭС и их участков, для оперативного реагирования на нештатные ситуации и проведение плановых осмотров и ремонтов  Основание включения: акт технического обследования ОС №8 от 26.01.2016</t>
  </si>
  <si>
    <t xml:space="preserve">Приобретение грузопассажирского автомобиля повышенной проходимости (2 шт.) </t>
  </si>
  <si>
    <t>G_000-15-1-07.10-0014</t>
  </si>
  <si>
    <t>Решаемые задачи:приобретение автотранспорта взамен пришедшей в негодность автотехники,  с целью комплектования РЭС и их участков, для оперативного реагирования на нештатные ситуации и проведение плановых осмотров и ремонтов  Основание включения: Акты технического обследования ОС от 28.01.2016</t>
  </si>
  <si>
    <t>G_000-15-1-07.10-0018</t>
  </si>
  <si>
    <t>Инвестиционный проект исключен из проекта ИПР. Утвержденные данные указаны в соответствии с приказом Минэнерго России №27@ от 20.12.2019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Решаемые задачи:приобретение автотранспорта взамен пришедшей в негодность автотехники,  с целью комплектования РЭС и их участков, для оперативного реагирования на нештатные ситуации и проведение плановых осмотров и ремонтов  Основание включения: акт технического обследования ОС б/н от 28.01.2016</t>
  </si>
  <si>
    <t xml:space="preserve">Приобретение грузопассажирского автомобиля повышенной проходимости( 2шт.) </t>
  </si>
  <si>
    <t>G_000-15-1-07.10-0044</t>
  </si>
  <si>
    <t>Инвестиционный проект исключен из проекта ИПР. Утвержденные данные указаны в соответствии с приказом Минэнерго России №27@ от 20.12.2019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Решаемые задачи:В целях обеспечения непрерывной производственной деятельности, доукомплектованию производственных отделений необходимыми транспортными средствами.  Основание включения: акт технического обследования ОС б/н от 23.05.2016</t>
  </si>
  <si>
    <t>Приобретение снегоболотохода (2 шт.)</t>
  </si>
  <si>
    <t>G_000-15-1-07.10-0019</t>
  </si>
  <si>
    <t>Инвестиционный проект исключен из проекта ИПР. Утвержденные данные указаны в соответствии с приказом Минэнерго России №27@ от 20.12.2019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Решаемые задачи:приобретение автотранспорта взамен пришедшей в негодность автотехники,  с целью коплектования РЭС и их участков, для оперативного реагирования на нештатные ситуации и проведение плановых осмотров и ремонтов Основание включения: "Нормы комплектования специальной техникой (СТ) и транспортными средствами (ТС) филиалов ОАО "МРСК Северо-Запада" утвержденные Распоряжением ОАО "МРСК Северо-запада" № 310р 09.09.2013г "О вводе в действие норм комплектования специальной техникой (СТ) и транспортными средствами (ТС) филиалов"</t>
  </si>
  <si>
    <t>Приобретение автокрана   (2 шт.)</t>
  </si>
  <si>
    <t>G_000-15-1-07.10-0021</t>
  </si>
  <si>
    <t>Инвестиционный проект исключен из проекта ИПР. Утвержденные данные указаны в соответствии с приказом Минэнерго России №27@ от 20.12.2019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Решаемые задачи:приобретение автотранспорта взамен пришедешей в негодность автотехники,  с целью коплектования РЭС и их участков, для оперативного реагирования на нештатные ситуации и проведение плановых осмотров и ремонтов Основание включения: акт технического обследования ОС б/н от 28.01.2016</t>
  </si>
  <si>
    <t>Приобретение автогидроподъемника (5 шт.)</t>
  </si>
  <si>
    <t>G_000-15-1-07.10-0025</t>
  </si>
  <si>
    <t>Инвестиционный проект исключен из проекта ИПР. Утвержденные данные указаны в соответствии с приказом Минэнерго России №27@ от 20.12.2019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Решаемые задачи:приобретение автотранспорта взамен пришедшей в негодность автотехники,  с целью комплектования РЭС и их участков, для оперативного реагирования на нештатные ситуации и проведение плановых осмотров и ремонтов  Основание включения: Акт обследования объекта ОС б/н от 28.01.2016</t>
  </si>
  <si>
    <t>Приобретение автомобиля с бортовой платформой и КМУ (2 шт.)</t>
  </si>
  <si>
    <t>G_000-15-1-07.10-0027</t>
  </si>
  <si>
    <t>Инвестиционный проект исключен из проекта ИПР. Утвержденные данные указаны в соответствии с приказом Минэнерго России №27@ от 20.12.2019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Решаемые задачи:приобретение автотранспорта взамен пришедшей в негодность автотехники,  с целью комплектования РЭС и их участков, для оперативного реагирования на нештатные ситуации и проведение плановых осмотров и ремонтов  Основание включения: Акты технического обследования ОС б/н от 28.01.2016</t>
  </si>
  <si>
    <t>Приобретение автомобиля с бортовой платформой и КМУ (1 шт.)</t>
  </si>
  <si>
    <t>G_000-15-1-07.10-0041</t>
  </si>
  <si>
    <t>Приобретение легкового автомобиля повышенной проходимости(1 шт.)</t>
  </si>
  <si>
    <t>G_000-15-1-07.10-0029</t>
  </si>
  <si>
    <t>Приобретение бурильно-крановой машины на самоходном шасси (3 шт.)</t>
  </si>
  <si>
    <t>G_000-15-1-07.10-0037</t>
  </si>
  <si>
    <t>Инвестиционный проект исключен из проекта ИПР. Утвержденные данные указаны в соответствии с приказом Минэнерго России №27@ от 20.12.2019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Решаемые задачи:приобретение автотранспорта взамен пришедешей в негодность автотехники,  с целью коплектования РЭС и их участков, для оперативного реагирования на нештатные ситуации и проведение плановых осмотров и ремонтов Основание включения: акт технического обследования ОС б/н от 28.01.2016</t>
  </si>
  <si>
    <t>Приобретение лодочного мотора (2 шт.)</t>
  </si>
  <si>
    <t>G_000-15-1-07.10-0039</t>
  </si>
  <si>
    <t>Инвестиционный проект исключен из проекта ИПР. Утвержденные данные указаны в соответствии с приказом Минэнерго России №27@ от 20.12.2019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Решаемые задачи:приобретение автотранспорта взамен пришедешей в негодность автотехники,  с целью коплектования РЭС и их участков, для оперативного реагирования на нештатные ситуации и проведение плановых осмотров и ремонтов. Основание включения: акт технического обследования ОС б/н от 28.01.2016</t>
  </si>
  <si>
    <t xml:space="preserve">Приобретение снегоходов (2 шт.) </t>
  </si>
  <si>
    <t>G_000-15-1-07.10-0040</t>
  </si>
  <si>
    <t>Приобретение бурильно-крановой машины на самоходном шасси (1 шт.)</t>
  </si>
  <si>
    <t>G_000-15-1-07.10-0032</t>
  </si>
  <si>
    <t>Инвестиционный проект исключен из проекта ИПР. Утвержденные данные указаны в соответствии с приказом Минэнерго России №27@ от 20.12.2019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Решаемые задачи:приобретение автотранспорта взамен пришедшей в негодность автотехники,  с целью комплектования РЭС и их участков, для оперативного реагирования на нештатные ситуации и проведение плановых осмотров и ремонтов  Основание включения: акт технического обследования ОС 2 от 13.01.2016</t>
  </si>
  <si>
    <t>G_000-15-1-07.10-0042</t>
  </si>
  <si>
    <t>Инвестиционный проект исключен из проекта ИПР. Утвержденные данные указаны в соответствии с приказом Минэнерго России №27@ от 20.12.2019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Решаемые задачи:приобретение автотранспорта взамен пришедшей в негодность автотехники,  с целью комплектования РЭС и их участков, для оперативного реагирования на нештатные ситуации и проведение плановых осмотров и ремонтов  Основание включения: акт технического обследования ОС 10, 18, 17</t>
  </si>
  <si>
    <t>Приобретение снегоболотохода (1 шт.)</t>
  </si>
  <si>
    <t>G_000-15-1-07.10-0023</t>
  </si>
  <si>
    <t>Инвестиционный проект исключен из проекта ИПР. Утвержденные данные указаны в соответствии с приказом Минэнерго России №27@ от 20.12.2019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Решаемые задачи:приобретение автотранспорта взамен пришедшей в негодность автотехники,  с целью коплектования РЭС и их участков, для оперативного реагирования на нештатные ситуации и проведение плановых осмотров и ремонтов Основание включения: акт технического обследования ОС 9</t>
  </si>
  <si>
    <t>G_000-15-1-07.10-0024</t>
  </si>
  <si>
    <t xml:space="preserve">Инвестиционный проект исключен из проекта ИПР. Утвержденные данные указаны в соответствии с приказом Минэнерго России №27@ от 20.12.2019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Решаемые задачи:приобретение автотранспорта взамен пришедшей в негодность автотехники,  с целью комплектования РЭС и их участков, для оперативного реагирования на нештатные ситуации и проведение плановых осмотров и ремонтов  Основание включения: Акт технического обследования ОС №13 от 13.01.2015. </t>
  </si>
  <si>
    <t>Приобретение автогидроподъемника (2 шт.)</t>
  </si>
  <si>
    <t>G_000-15-1-07.10-0026</t>
  </si>
  <si>
    <t>Инвестиционный проект исключен из проекта ИПР. Утвержденные данные указаны в соответствии с приказом Минэнерго России №27@ от 20.12.2019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Решаемые задачи:приобретение автотранспорта взамен пришедшей в негодность автотехники,  с целью комплектования РЭС и их участков, для оперативного реагирования на нештатные ситуации и проведение плановых осмотров и ремонтов  Основание включения: Акт технического обследования ОС 14 от 13.01.2015</t>
  </si>
  <si>
    <t>Приобретение многофункционального крана-манипулятора с БКМ (1 шт.)</t>
  </si>
  <si>
    <t>G_000-15-1-07.10-0028</t>
  </si>
  <si>
    <t>Решаемые задачи:приобретение автотранспорта взамен пришедшей в негодность автотехники,  с целью комплектования РЭС и их участков, для оперативного реагирования на нештатные ситуации и проведение плановых осмотров и ремонтов  Основание включения: Акт технического обследования ОС № 10 от 13.01.2015</t>
  </si>
  <si>
    <t xml:space="preserve">Приобретение грузопассажирского автомобиля повышенной проходимости (14 шт.) </t>
  </si>
  <si>
    <t>G_000-15-1-07.10-0016</t>
  </si>
  <si>
    <t>Инвестиционный проект исключен из проекта ИПР. Утвержденные данные указаны в соответствии с приказом Минэнерго России №27@ от 20.12.2019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Решаемые задачи:приобретение автотранспорта взамен пришедшей в негодность автотехники,  с целью комплектования РЭС и их участков, для оперативного реагирования на нештатные ситуации и проведение плановых осмотров и ремонтов  Основание включения: акт обследования ОС №5 от 13.01.2015,акт обследования ОС №6 от 13.01.2015,акт обследования ОС №7 от 13.01.2015,акт обследования ОС №8 от 13.01.2016</t>
  </si>
  <si>
    <t>G_000-15-1-07.10-0043</t>
  </si>
  <si>
    <t>Инвестиционный проект исключен из проекта ИПР. Утвержденные данные указаны в соответствии с приказом Минэнерго России №27@ от 20.12.2019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Решаемые задачи:приобретение автотранспорта взамен пришедешей в негодность автотехники,  с целью коплектования РЭС и их участков, для оперативного реагирования на нештатные ситуации и проведение плановых осмотров и ремонтов Основание включения: акт технического обследования ОС 10, 18, 17</t>
  </si>
  <si>
    <t>Приобретение передвижной электролаборатории (1 шт.)</t>
  </si>
  <si>
    <t>G_000-15-1-07.10-0030</t>
  </si>
  <si>
    <t>Инвестиционный проект исключен из проекта ИПР. Утвержденные данные указаны в соответствии с приказом Минэнерго России №27@ от 20.12.2019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Решаемые задачи:приобретение автотранспорта взамен пришедешей в негодность автотехники,  с целью коплектования РЭС и их участков, для оперативного реагирования на нештатные ситуации и проведение плановых осмотров и ремонтов Основание включения: акт технического обследования ОС 16</t>
  </si>
  <si>
    <t>Приобретение автомобильного фургона, грузопассажирского, повышенной проходимости (2 шт.)</t>
  </si>
  <si>
    <t>G_000-15-1-07.10-0020</t>
  </si>
  <si>
    <t>Инвестиционный проект исключен из проекта ИПР. Утвержденные данные указаны в соответствии с приказом Минэнерго России №27@ от 20.12.2019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Решаемые задачи:приобретение автотранспорта взамен пришедшей в негодность автотехники,  с целью комплектования РЭС и их участков, для оперативного реагирования на нештатные ситуации и проведение плановых осмотров и ремонтов  Основание включения: акт технического обследования ОС 13</t>
  </si>
  <si>
    <t>G_000-15-1-07.10-0033</t>
  </si>
  <si>
    <t>Инвестиционный проект исключен из проекта ИПР. Утвержденные данные указаны в соответствии с приказом Минэнерго России №27@ от 20.12.2019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Решаемые задачи:приобретение автотранспорта взамен пришедшей в негодность автотехники,  с целью комплектования РЭС и их участков, для оперативного реагирования на нештатные ситуации и проведение плановых осмотров и ремонтов  Основание включения: акт технического обследования ОС б/н от 14.01.2016.</t>
  </si>
  <si>
    <t>G_000-15-1-07.10-0034</t>
  </si>
  <si>
    <t xml:space="preserve">Инвестиционный проект исключен из проекта ИПР. Утвержденные данные указаны в соответствии с приказом Минэнерго России №27@ от 20.12.2019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Решаемые задачи:приобретение автотранспорта взамен пришедшей в негодность автотехники,  с целью комплектования РЭС и их участков, для оперативного реагирования на нештатные ситуации и проведение плановых осмотров и ремонтов  Основание включения: акт технического обследования ОС б/н от 14.01.2016. </t>
  </si>
  <si>
    <t>Приобретение полуприцепа автомобильного (1 шт.)</t>
  </si>
  <si>
    <t>G_000-15-1-07.10-0035</t>
  </si>
  <si>
    <t xml:space="preserve">Инвестиционный проект исключен из проекта ИПР. Утвержденные данные указаны в соответствии с приказом Минэнерго России №27@ от 20.12.2019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Решаемые задачи:приобретение автотранспорта взамен пришедшей в негодность автотехники,  с целью комплектования РЭС и их участков, для оперативного реагирования на нештатные ситуации и проведение плановых осмотров и ремонтов  Основание включения: акт технического обследования б/н от 14.01.2016. </t>
  </si>
  <si>
    <t>Приобретение лодочного мотора (3 шт.)</t>
  </si>
  <si>
    <t>G_000-15-1-07.10-0036</t>
  </si>
  <si>
    <t>Инвестиционный проект исключен из проекта ИПР. Утвержденные данные указаны в соответствии с приказом Минэнерго России №27@ от 20.12.2019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Решаемые задачи:приобретение автотранспорта взамен пришедшей в негодность автотехники,  с целью комплектования РЭС и их участков, для оперативного реагирования на нештатные ситуации и проведение плановых осмотров и ремонтов  Основание включения: акт технического обследования №7 от 13.01.2015</t>
  </si>
  <si>
    <t>G_000-15-1-07.10-0038</t>
  </si>
  <si>
    <t xml:space="preserve">Инвестиционный проект исключен из проекта ИПР. Утвержденные данные указаны в соответствии с приказом Минэнерго России №27@ от 20.12.2019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Решаемые задачи:приобретение автотранспорта взамен пришедшей в негодность автотехники,  с целью комплектования РЭС и их участков, для оперативного реагирования на нештатные ситуации и проведение плановых осмотров и ремонтов  Основание включения: Акт технического обследования №15,16 от 13.01.2015 . </t>
  </si>
  <si>
    <t>Приобретение сетевого коммутатора уровня ядра (10 шт.)</t>
  </si>
  <si>
    <t>G_000-15-1-07.20-0018</t>
  </si>
  <si>
    <t>Решаемые задачи:Обеспечение высокоскоростной передачи данных с целью оптимизации работы автоматизированных систем технологического управления  Основание включения: Протокол заседания технического совета № 147 от 24.10.2016</t>
  </si>
  <si>
    <t xml:space="preserve">Приобретение МФУ черно-белой печати (формат А3) типовая конфигурация (ТМФУ1,2) (6 шт.) </t>
  </si>
  <si>
    <t>G_000-15-1-07.20-0017</t>
  </si>
  <si>
    <t>Решаемые задачи:Оснащение персонала необходимым оборудованием с целью поддержания производственного процесса Основание включения: Протокол заседания технического совета № 147 от 24.10.2016</t>
  </si>
  <si>
    <t xml:space="preserve">Приобретение аппарата испытания масла  автоматического  (1 шт.)  </t>
  </si>
  <si>
    <t>F_000-14-1-07.30-0001</t>
  </si>
  <si>
    <t>Решаемые задачи:Обеспечение текущей деятельности в сфере электроэнергетики, в том числе развитие информационной инфраструктуры, хозяйственное обеспечение.  Основание включения: Акт списания №129 от 10.04.2014</t>
  </si>
  <si>
    <t xml:space="preserve">Приобретение установки измерения диэлектрических потерь трансформаторного масла (1 шт.) </t>
  </si>
  <si>
    <t>F_000-14-1-07.30-0002</t>
  </si>
  <si>
    <t>Решаемые задачи:Обеспечение текущей деятельности в сфере электроэнергетики, в том числе развитие информационной инфраструктуры, хозяйственное обеспечение.  Основание включения: Акт списания №101 от 02.03.2015</t>
  </si>
  <si>
    <t>Приобретение оборудования для системы видеофиксации (1 компл.)</t>
  </si>
  <si>
    <t>I_000-15-1-07.20-0023</t>
  </si>
  <si>
    <t>Решаемые задачи:Снижение производственного травматизма Основание включения: Решение Правления ПАО «Россети» от 23.08.2016 № 508пр/4  (п.4.3), Приказ МРСК №599 от 21.09.2016 «О реализации поручений Правления», Приказом МРСК №832 от 27.12.2016 «О разработке программы  по внедрению системы аудио и видеофиксации»</t>
  </si>
  <si>
    <t>Приобретение ноутбуков (6 шт.)</t>
  </si>
  <si>
    <t>I_000-15-1-07.20-0005</t>
  </si>
  <si>
    <t>Решаемые задачи:Проведение монтажных, наладочных и диагностических работ на сетевом оборудовании и оборудовании телемеханики, обеспечение ноутбуками сотрудников филиала, выезжающих в служебные командировки. Основание включения: Протокол техсовета № 156 от 22.12.2017</t>
  </si>
  <si>
    <t>Приобретение оборудования для системы видеоконференцсвязи (1 компл.)</t>
  </si>
  <si>
    <t>I_000-15-1-07.20-0002</t>
  </si>
  <si>
    <t>Решаемые задачи: Организации записи и трансляции видеоконференций, подключение внешних абонентов к видеоконференциям, повышение качества видеоконференций.Основание включения: Протокол техсовета № 156 от 22.12.2017</t>
  </si>
  <si>
    <t xml:space="preserve">Приобретение серверного и коммутационного оборудования (10 шт.) </t>
  </si>
  <si>
    <t>I_000-15-1-07.20-0032</t>
  </si>
  <si>
    <t>Решаемые задачи: Уменьшение нагрузки и обеспечение устойчивой работы сервера терминалов филиала «Архэнерго». Основание включения: Протокол техсовета №12 от 06.02.2018</t>
  </si>
  <si>
    <t>Приобретение оборудования связи (коммутатор - 108шт., сервер - 1 шт., радиомодем - 2 шт.)</t>
  </si>
  <si>
    <t>F_000-15-1-07.30-0002</t>
  </si>
  <si>
    <t>Решаемые задачи: Обеспечение сбора оперативной информации о режимах работы оборудования в соответствии с Техническими требованиями Системного Оператора. Основание включения: Протокол заседания технического совета №15-03/6 от 31.03.2016</t>
  </si>
  <si>
    <t>Приобретение автоматического  титратора по методу Карла Фишера (3 шт)</t>
  </si>
  <si>
    <t>G_000-15-1-07.30-0020</t>
  </si>
  <si>
    <t>Решаемые задачи:Обеспечение текущей деятельности в сфере электроэнергетики, в том числе развитие информационной инфраструктуры, хозяйственное обеспечение.  Основание включения: Протокол технического совещания №26 от 02.03.2017</t>
  </si>
  <si>
    <t>Приобретение поверочной установки  (1 шт.)</t>
  </si>
  <si>
    <t>G_000-12-1-07.30-0020</t>
  </si>
  <si>
    <t>Инвестиционный проект исключен из проекта ИПР. Утвержденные данные указаны в соответствии с приказом Минэнерго России №27@ от 20.12.2019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Решаемые задачи: отсутствуют аналогичные средства измерения. Основание включения: акт предписания от 19.12.2014 №АП-СЗ115/14ЦП</t>
  </si>
  <si>
    <t>Приобретение магазина сопротивлений (1 шт.)</t>
  </si>
  <si>
    <t>G_000-12-1-07.30-0021</t>
  </si>
  <si>
    <t>Решаемые задачи:Обеспечение текущей деятельности в сфере электроэнергетики, в том числе развитие информационной инфраструктуры, хозяйственное обеспечение.  Основание включения: акт предписания от 19.12.2014 №АП-СЗ115/14ЦП, выданный филиалом ОАО "Россети" - центром технического надзора регионального управления технического надзора Северо-Запада</t>
  </si>
  <si>
    <t>Приобретение Хроматографа  (1 шт.)</t>
  </si>
  <si>
    <t>G_000-15-1-07.30-0021</t>
  </si>
  <si>
    <t>Решаемые задачи:Обеспечение текущей деятельности в сфере электроэнергетики, в том числе развитие информационной инфраструктуры, хозяйственное обеспечение.  Основание включения: Протокол технического совещания №26  от 02.03.2017</t>
  </si>
  <si>
    <t>Приобретение автоматического  титратора по методу Карла Фишера  (1 шт.)</t>
  </si>
  <si>
    <t>G_000-12-1-07.30-0022</t>
  </si>
  <si>
    <t>Инвестиционный проект исключен из проекта ИПР. Утвержденные данные указаны в соответствии с приказом Минэнерго России №27@ от 20.12.2019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Создан другой ИП G_000-15-1-07.30-0020. 
Решаемые задачи:Обеспечение текущей деятельности в сфере электроэнергетики, в том числе развитие информационной инфраструктуры, хозяйственное Основание включения: СЗ заместителя главного инженера по эксплуатации № МР/20-01-08/2231СЗ от 01.06.2016</t>
  </si>
  <si>
    <t>Приобретение системы измерения ЧР (1 шт.)</t>
  </si>
  <si>
    <t>G_000-11-1-07.30-0006</t>
  </si>
  <si>
    <t>Решаемые задачи:Обеспечение текущей деятельности в сфере электроэнергетики, в том числе развитие информационной инфраструктуры, хозяйственное обеспечение.  Основание включения: Протокол технического совещания от 02.03.2017</t>
  </si>
  <si>
    <t>Приобретение прибора измерения параметров изоляции методим частотной диэлектрической спектоскопии (1 шт.)</t>
  </si>
  <si>
    <t>G_000-11-1-07.30-0007</t>
  </si>
  <si>
    <t>Приобретение прибора анализа механического состояния активной части трансформатора методом анализа частотных характеристик (1 шт.)</t>
  </si>
  <si>
    <t>G_000-11-1-07.30-0008</t>
  </si>
  <si>
    <t>Приобретение титратора автоматического серии Т (1 шт.)</t>
  </si>
  <si>
    <t>G_000-11-1-07.30-0009</t>
  </si>
  <si>
    <t>Инвестиционный проект исключен из проекта ИПР по причине изменения приоритетов при планировании. Исключение проекта не повлияет на электроснабжение потребителей
Решаемые задачи:Обеспечение текущей деятельности в сфере электроэнергетики, в том числе развитие информационной инфраструктуры, хозяйственное обеспечение.  Основание включения: Протокол технического совещания №26 от 02.03.2017</t>
  </si>
  <si>
    <t xml:space="preserve">Приобретение легкового автомобиля повышенной проходимости(6 шт.) </t>
  </si>
  <si>
    <t>I_000-15-1-07.10-0057</t>
  </si>
  <si>
    <t>Решаемые задачи:приобретение автотранспорта взамен пришедшей в негодность автотехники,  с целью комплектования РЭС и их участков, для оперативного реагирования на нештатные ситуации и проведение плановых осмотров и ремонтов  Основание включения: Протокол б/н от 17.02.2017</t>
  </si>
  <si>
    <t xml:space="preserve">Приобретение грузопассажирского автомобиля повышенной проходимости(14 шт.) </t>
  </si>
  <si>
    <t>I_000-15-1-07.10-0046</t>
  </si>
  <si>
    <t>Решаемые задачи:приобретение автотранспорта взамен пришедшей в негодность автотехники,  с целью комплектования РЭС и их участков, для оперативного реагирования на нештатные ситуации и проведение плановых осмотров и ремонтов  Основание включения: Акт обследования технического состояния ОС б/н от 12.09.2016, Акт обследования технического состояния ОС б/н от 24.12.2016,  Акт обследования технического состояния ОС б/н от 24.12.2016, Акт обследования технического состояния ОС б/н от 12.10.2016, Акт обследования технического состояния ОС б/н от 12.10.2016, Акт обследования технического состояния ОС б/н от 12.10.2016, Акт обследования технического состояния ОС б/н от 12.10.2016,  Акт обследования технического состояния ОС№11 от 07.10.2016, Акт обследования технического состояния ОС №12 от 07.10.2016, Акт обследования технического состояния ОС №13 от 07.10.2016,  Акт обследования технического состояния ОС №10 от 07.10.2016,  Акт обследования технического состояния ОС №14 от 07.10.2016, Акт обследования технического состояния ОС б/н  от 07.10.2016, Акт обследования технического состояния ОС б/н  от 01.11.2016.</t>
  </si>
  <si>
    <t xml:space="preserve">Приобретение грузопассажирского автомобиля повышенной проходимости(1 шт.) </t>
  </si>
  <si>
    <t>I_000-11-1-07.10-0048</t>
  </si>
  <si>
    <t>Решаемые задачи:приобретение автотранспорта взамен пришедшей в негодность автотехники,  с целью комплектования РЭС и их участков, для оперативного реагирования на нештатные ситуации и проведение плановых осмотров и ремонтов  Основание включения: Протокол тех. совета от 17.02.2017</t>
  </si>
  <si>
    <t>I_000-15-1-07.10-0047</t>
  </si>
  <si>
    <t>Решаемые задачи:приобретение автотранспорта взамен пришедшей в негодность автотехники,  с целью комплектования РЭС и их участков, для оперативного реагирования на нештатные ситуации и проведение плановых осмотров и ремонтов  Основание включения: Акты обследования технического состояния  ОС б/н от 12.09.2016, Акт обследования технического состояния  ОС б/н от 13.09.2016, Акт обследования технического состояния  ОС б/н от 06.10.2016</t>
  </si>
  <si>
    <t xml:space="preserve">Приобретение грузопассажирского автомобиля повышенной проходимости(2 шт.) </t>
  </si>
  <si>
    <t>I_000-12-1-07.10-0051</t>
  </si>
  <si>
    <t>Решаемые задачи:приобретение автотранспорта взамен пришедшей в негодность автотехники,  с целью комплектования РЭС и их участков, для оперативного реагирования на нештатные ситуации и проведение плановых осмотров и ремонтов  Основание включения: Акт обследования технического состояния ОС б/н от 09.09.2016,Акт обследования технического состояния ОС б/н от 06.10.2016</t>
  </si>
  <si>
    <t>Приобретение многофункционального крана-манипулятора с БКМ (2 шт.)</t>
  </si>
  <si>
    <t>I_000-15-1-07.10-0048</t>
  </si>
  <si>
    <t>Решаемые задачи:приобретение автотранспорта взамен пришедшей в негодность автотехники,  с целью комплектования РЭС и их участков, для оперативного реагирования на нештатные ситуации и проведение плановых осмотров и ремонтов  Основание включения: Акт технического обследования ОС б/н от 12.09.2016</t>
  </si>
  <si>
    <t>I_000-14-1-07.10-0047</t>
  </si>
  <si>
    <t>Решаемые задачи:приобретение автотранспорта взамен пришедшей в негодность автотехники,  с целью комплектования РЭС и их участков, для оперативного реагирования на нештатные ситуации и проведение плановых осмотров и ремонтов  Основание включения: Акт технического обследования ОС б/н от 09.01.2017</t>
  </si>
  <si>
    <t xml:space="preserve">Приобретение легкового автомобиля повышенной проходимости (8 шт.) </t>
  </si>
  <si>
    <t>I_000-11-1-07.10-0051</t>
  </si>
  <si>
    <t>Решаемые задачи:приобретение автотранспорта взамен пришедшей в негодность автотехники,  с целью комплектования РЭС и их участков, для оперативного реагирования на нештатные ситуации и проведение плановых осмотров и ремонтов  Основание включения: Взамен техники, имеющей превышение нормативного срока эксплуатации, протокол совещания по оснащению транспортными средствами подразделений филиала "Архэнерго" от 23.10.2017</t>
  </si>
  <si>
    <t>Приобретение бурильно-крановой машины на самоходном шасси (2 шт.)</t>
  </si>
  <si>
    <t>I_000-12-1-07.10-0052</t>
  </si>
  <si>
    <t>Решаемые задачи:приобретение автотранспорта взамен пришедшей в негодность автотехники,  с целью комплектования РЭС и их участков, для оперативного реагирования на нештатные ситуации и проведение плановых осмотров и ремонтов  Основание включения: Взамен техники, имеющей превышение нормативного срока эксплуатации, акт технического обследования ОС б/н от 06.10.2016</t>
  </si>
  <si>
    <t>Приобретение трактора трелевочного (1 шт.)</t>
  </si>
  <si>
    <t>I_000-13-1-07.10-0049</t>
  </si>
  <si>
    <t>I_000-15-1-07.10-0049</t>
  </si>
  <si>
    <t>Решаемые задачи:приобретение автотранспорта взамен пришедшей в негодность автотехники,  с целью комплектования РЭС и их участков, для оперативного реагирования на нештатные ситуации и проведение плановых осмотров и ремонтов  Основание включения: Акт обследования ОС б/н от 09.09.2016, Акт обследования ОС б/н от 20.09.2016</t>
  </si>
  <si>
    <t>Приобретение прицепов для перевозки снегоходов и лодок (6 шт.)</t>
  </si>
  <si>
    <t>I_000-15-1-07.10-0050</t>
  </si>
  <si>
    <t>Приобретение полуприцепа автомобильного (3 шт.)</t>
  </si>
  <si>
    <t>I_000-11-1-07.10-0052</t>
  </si>
  <si>
    <t>Решаемые задачи:приобретение автотранспорта взамен пришедшей в негодность автотехники,  с целью комплектования РЭС и их участков, для оперативного реагирования на нештатные ситуации и проведение плановых осмотров и ремонтов  Основание включения: Взамен техники, имеющей превышение нормативного срока эксплуатации, акт технического обследования ОС №1 от 13.09.2016</t>
  </si>
  <si>
    <t xml:space="preserve">Приобретение снегоходов (5 шт.) </t>
  </si>
  <si>
    <t>I_000-14-1-07.10-0050</t>
  </si>
  <si>
    <t>Решаемые задачи:приобретение автотранспорта взамен пришедшей в негодность автотехники,  с целью комплектования РЭС и их участков, для оперативного реагирования на нештатные ситуации и проведение плановых осмотров и ремонтов  Основание включения: Акты обследования ОС б/н от 20.09.2016, Акты обследования ОС б/н 09.01.2017</t>
  </si>
  <si>
    <t>I_000-15-1-07.10-0051</t>
  </si>
  <si>
    <t xml:space="preserve">Приобретение грузопассажирского автомобиля повышенной проходимости (13 шт.) </t>
  </si>
  <si>
    <t>I_000-15-1-07.10-0052</t>
  </si>
  <si>
    <t>Решаемые задачи:приобретение автотранспорта взамен пришедшей в негодность автотехники,  с целью комплектования РЭС и их участков, для оперативного реагирования на нештатные ситуации и проведение плановых осмотров и ремонтов  Основание включения: Акты обследования ОС б/н от 12.09.2016, Акт обследования ОС №7 от 13.09.2016, Акт обследования ОС №17 от 13.09.2016, Акт обследования ОС №16 от 13.09.2016,Акты обследования ОС б/н от 07.10.2016, Акты обследования ОС №3 от 22.11.2016, Акты обследования ОС №4 от 22.11.2016, Акты обследования ОС б/н от 26.01.2017</t>
  </si>
  <si>
    <t>Приобретение грузопассажирского автомобиля повышенной проходимости (1 шт.)</t>
  </si>
  <si>
    <t>I_000-12-1-07.10-0056</t>
  </si>
  <si>
    <t>Решаемые задачи:приобретение автотранспорта взамен пришедшей в негодность автотехники,  с целью комплектования РЭС и их участков, для оперативного реагирования на нештатные ситуации и проведение плановых осмотров и ремонтов  Основание включения: Взамен техники, имеющей превышение нормативного срока эксплуатации, акты обследования ОС б/н от 06.10.2016, 07.11.2016</t>
  </si>
  <si>
    <t>I_000-14-1-07.10-0051</t>
  </si>
  <si>
    <t>Решаемые задачи:приобретение автотранспорта взамен пришедшей в негодность автотехники,  с целью комплектования РЭС и их участков, для оперативного реагирования на нештатные ситуации и проведение плановых осмотров и ремонтов  Основание включения: Взамен техники, имеющей превышение нормативного срока эксплуатации, акт технического обследования ОС б/н от 07.10.2016</t>
  </si>
  <si>
    <t>Приобретение автокрана (1 шт.)</t>
  </si>
  <si>
    <t>I_000-11-1-07.10-0055</t>
  </si>
  <si>
    <t>Решаемые задачи:приобретение автотранспорта взамен пришедшей в негодность автотехники,  с целью комплектования РЭС и их участков, для оперативного реагирования на нештатные ситуации и проведение плановых осмотров и ремонтов  Основание включения: акт технического обследования ОС №21 от 07.10.2016</t>
  </si>
  <si>
    <t>Приобретение многофункционального крана-манипулятора с грейфер захватом (1 шт.)</t>
  </si>
  <si>
    <t>I_000-15-1-07.10-0055</t>
  </si>
  <si>
    <t>Приобретение многофункционального крана-манипулятора с БКО (2 шт.)</t>
  </si>
  <si>
    <t>I_000-13-1-07.10-0052</t>
  </si>
  <si>
    <t>Решаемые задачи:приобретение автотранспорта взамен пришедшей в негодность автотехники,  с целью комплектования РЭС и их участков, для оперативного реагирования на нештатные ситуации и проведение плановых осмотров и ремонтов  Основание включения: Взамен техники, имеющей превышение нормативного срока эксплуатации, акт технического обследования ОС б/н от12.09.2016</t>
  </si>
  <si>
    <t>Приобретение прицепов для перевозки снегоходов и лодок (3 шт.)</t>
  </si>
  <si>
    <t>I_000-13-1-07.10-0054</t>
  </si>
  <si>
    <t>Приобретение Катера (1 шт.)</t>
  </si>
  <si>
    <t>I_000-11-1-07.10-0057</t>
  </si>
  <si>
    <t>Решаемые задачи:приобретение автотранспорта взамен пришедшей в негодность автотехники,  с целью комплектования РЭС и их участков, для оперативного реагирования на нештатные ситуации и проведение плановых осмотров и ремонтов  Основание включения: Взамен техники, имеющей превышение нормативного срока эксплуатации, акт технического обследования ОС №4 от 01.11.2016</t>
  </si>
  <si>
    <t>I_000-12-1-07.10-0058</t>
  </si>
  <si>
    <t>Приобретение вакуумного реклоузера 35кВ , разъединителя с приводом , установленных на отпайке ВЛ-35кВ Пономаревская к ПС 35/10 кВ Комплекс в сторону ПС 35/10 кВ Пономаревская (1 комплект)</t>
  </si>
  <si>
    <t>I_000-14-1-07.30-0018</t>
  </si>
  <si>
    <t>Решаемые задачи: Исключение риска отключения потребителей ПС 35/10 кВ "Комплекс" при повреждении на участке за оп.67 ВЛ-35 кВ "Понамаревская" в аварийных и ремонтных режимах ВЛ-35 кВ. Снижение времени и затрат на происк мест повреждения и их устранения. Основание включения: Протокол технического совета от 10-21/25р от 27.01.2016.</t>
  </si>
  <si>
    <t>Приобретение аппарата для определения температуры вспышки трансформаторного масла  (1 шт.)</t>
  </si>
  <si>
    <t>I_000-13-1-07.30-0001</t>
  </si>
  <si>
    <t>Приобретение коммутатора уровня ядра (2 шт.)</t>
  </si>
  <si>
    <t>I_000-15-1-07.20-0019</t>
  </si>
  <si>
    <t>Решаемые задачи:Обеспечение текущей деятельности в сфере электроэнергетики, в том числе развитие информационной инфраструктуры, хозяйственное обеспечение.  Основание включения: Протокол техн. совета от 24.10.2016 №147</t>
  </si>
  <si>
    <t>Приобретение типовой конфигурации № 1 (ТМФУ1) (15 шт.)</t>
  </si>
  <si>
    <t>I_000-15-1-07.20-0020</t>
  </si>
  <si>
    <t>Приобретение анализатора спектра  (1 шт.)</t>
  </si>
  <si>
    <t>I_000-15-1-07.30-0027</t>
  </si>
  <si>
    <t>Решаемые задачи:Обеспечение текущей деятельности в сфере электроэнергетики, в том числе развитие информационной инфраструктуры, хозяйственное обеспечение.  Основание включения: Постановление Управления Роскомнадзора по Архангельской области и НАО от 03.03.2016 "Об административных правонарушениях"</t>
  </si>
  <si>
    <t>Приобретение сварочного аппарата (1 шт.)</t>
  </si>
  <si>
    <t>I_000-15-1-07.30-0028</t>
  </si>
  <si>
    <t>Решаемые задачи:Обеспечение текущей деятельности в сфере электроэнергетики, в том числе развитие информационной инфраструктуры, хозяйственное обеспечение.  Основание включения: Протокол заседания технического совета  от 24.10.2016 №147</t>
  </si>
  <si>
    <t>Приобретение комплекта поискового  (1 шт.)</t>
  </si>
  <si>
    <t>I_000-14-1-07.30-0003</t>
  </si>
  <si>
    <t>Решаемые задачи:Обеспечение текущей деятельности в сфере электроэнергетики, в том числе развитие информационной инфраструктуры, хозяйственное обеспечение.  Основание включения: Акт технического состояния  от 07.11.2016</t>
  </si>
  <si>
    <t>Приобретение поискового приемника  (1 шт.)</t>
  </si>
  <si>
    <t>I_000-11-1-07.30-0012</t>
  </si>
  <si>
    <t>Решаемые задачи:Обеспечение текущей деятельности в сфере электроэнергетики, в том числе развитие информационной инфраструктуры, хозяйственное обеспечение.  Основание включения: Акт технического состояния от 20.05.2016</t>
  </si>
  <si>
    <t>Приобретение измерительного комплекса для диагностики качества  контуров заземления   (1 шт.)</t>
  </si>
  <si>
    <t>I_000-14-1-07.30-0005</t>
  </si>
  <si>
    <t>Приобретение прибора для испытаний аккумуляторных батарей подстанций толчковым током (1 шт.)</t>
  </si>
  <si>
    <t>I_000-14-1-07.30-0006</t>
  </si>
  <si>
    <t>Приобретение микромилликилоомметра (6 шт.)</t>
  </si>
  <si>
    <t>I_000-14-1-07.30-0008</t>
  </si>
  <si>
    <t xml:space="preserve">Приобретение установки измерения диэлектрических потерь трансформаторного масла для ПО "АЭС" (1 шт.) </t>
  </si>
  <si>
    <t>I_000-11-1-07.30-0013</t>
  </si>
  <si>
    <t>Приобретение прибора контроля выключателей (2 шт.)</t>
  </si>
  <si>
    <t>I_000-12-1-07.30-0024</t>
  </si>
  <si>
    <t>Приобретение системы звукозаписи диспетчерских переговоров конфигурация № 1 (10 компл.)</t>
  </si>
  <si>
    <t>I_000-15-1-07.30-0029</t>
  </si>
  <si>
    <t>Решаемые задачи:Обеспечение текущей деятельности в сфере электроэнергетики, в том числе развитие информационной инфраструктуры, хозяйственное обеспечение.  Основание включения: План мероприятий, разработанный во исполнение Приказа от 28.06.2016 № 307 «О результатах расследования тяжелого несчастного случая в ПО Плесецкие ЭС Филиала ПАО «МРСК Северо-Запада» «Архэнерго»</t>
  </si>
  <si>
    <t>Приобретение системы звукозаписи диспетчерских переговоров конфигурация № 2 (1 компл.)</t>
  </si>
  <si>
    <t>I_000-14-1-07.30-0012</t>
  </si>
  <si>
    <t>Решаемые задачи:Обеспечение текущей деятельности в сфере электроэнергетики, в том числе развитие информационной инфраструктуры, хозяйственное обеспечение.  Основание включения: План мероприятий от 28.07.2016, разработанный во исполнение Приказов  № 307 «О результатах расследования несчастного случая в ПО ПЭС" от 07.07.2016 и №387«О результатах расследования тяжелого несчастного случая в ПО Плесецкие ЭС Филиала ПАО «МРСК Северо-Запада» «Архэнерго» от 28.06.2016.</t>
  </si>
  <si>
    <t>Приобретение системы звукозаписи диспетчерских переговоров конфигурация № 3  (2 компл.)</t>
  </si>
  <si>
    <t>I_000-11-1-07.30-0016</t>
  </si>
  <si>
    <t>Приобретение преобразователя интерфейса (2 шт.)</t>
  </si>
  <si>
    <t>I_000-15-1-07.30-0030</t>
  </si>
  <si>
    <t>Решаемые задачи:Обеспечение текущей деятельности в сфере электроэнергетики, в том числе развитие информационной инфраструктуры, хозяйственное обеспечение.  Основание включения: Протокол тех. совета от 24.10.2016 №147</t>
  </si>
  <si>
    <t>Приобретение радиоретранслятора (1 шт.)</t>
  </si>
  <si>
    <t>I_000-11-1-07.30-0017</t>
  </si>
  <si>
    <t>Решаемые задачи:Обеспечение текущей деятельности в сфере электроэнергетики, в том числе развитие информационной инфраструктуры, хозяйственное обеспечение.  Основание включения: Протокол тех.совета от 24.10.2016 №147</t>
  </si>
  <si>
    <t>Приобретение источника бесперебойного питания (2 шт.)</t>
  </si>
  <si>
    <t>I_000-15-1-07.30-0032</t>
  </si>
  <si>
    <t>Приобретение спутникового телефона (ВЭС) (3 шт.)</t>
  </si>
  <si>
    <t>I_000-12-1-07.30-0028</t>
  </si>
  <si>
    <t>Решаемые задачи:Обеспечение текущей деятельности в сфере электроэнергетики, в том числе развитие информационной инфраструктуры, хозяйственное обеспечение.  Основание включения: Акт предписания № АП-СЗ-021/16-ЦП от 19.02.2016, выданный филиалом ПАО "россети" - центром технического надзора регионального управления технического надзора Центра</t>
  </si>
  <si>
    <t>Приобретение радиоретранслятора (3 шт.)</t>
  </si>
  <si>
    <t>I_000-15-1-07.30-0038</t>
  </si>
  <si>
    <t>Приобретение радиомодема  (4 шт.)</t>
  </si>
  <si>
    <t>I_000-13-1-07.30-0005</t>
  </si>
  <si>
    <t>Приобретение источника бесперебойного питания (9 шт.)</t>
  </si>
  <si>
    <t>I_000-15-1-07.30-0036</t>
  </si>
  <si>
    <t>Приобретение дистанционного пульта управления радиостанцией   (4 шт.)</t>
  </si>
  <si>
    <t>I_000-11-1-07.30-0018</t>
  </si>
  <si>
    <t>Решаемые задачи:Обеспечение текущей деятельности в сфере электроэнергетики, в том числе развитие информационной инфраструктуры, хозяйственное обеспечение.  Основание включения: Протокол заседания тех.совета от 24.10.2016 №147</t>
  </si>
  <si>
    <t>Приобретение преобразователя интерфейса (1 шт.)</t>
  </si>
  <si>
    <t>I_000-14-1-07.30-0013</t>
  </si>
  <si>
    <t>Приобретение преобразователя интерфейса  (1 шт.)</t>
  </si>
  <si>
    <t>I_000-14-1-07.30-0014</t>
  </si>
  <si>
    <t>Приобретение источника бесперебойного питания  (2 шт.)</t>
  </si>
  <si>
    <t>I_000-14-1-07.30-0015</t>
  </si>
  <si>
    <t>Приобретение оборудования метрологического  (3 шт.)</t>
  </si>
  <si>
    <t>I_000-13-1-07.30-0006</t>
  </si>
  <si>
    <t>Решаемые задачи:Обеспечение текущей деятельности в сфере электроэнергетики, в том числе развитие информационной инфраструктуры, хозяйственное обеспечение.  Основание включения: Протокол совещания по оснащению участков по учету электроэнергии и служб учета производственных отделений необходимым парком оборудования от 15.02.2017 №1</t>
  </si>
  <si>
    <t>Приобретение оборудования метрологического  (14 шт.)</t>
  </si>
  <si>
    <t>I_000-15-1-07.30-0039</t>
  </si>
  <si>
    <t>Приобретение оборудования метрологического  (2 шт.)</t>
  </si>
  <si>
    <t>I_000-11-1-07.30-0019</t>
  </si>
  <si>
    <t>Приобретние оборудования метрологического (1 шт.)</t>
  </si>
  <si>
    <t>I_000-12-1-07.30-0032</t>
  </si>
  <si>
    <t>Приобретение энергомонитора  (2 шт.)</t>
  </si>
  <si>
    <t>I_000-14-1-07.30-0016</t>
  </si>
  <si>
    <t>Приобретение типовой конфигурациии № 1 (ТМФУ1) (8 шт.)</t>
  </si>
  <si>
    <t>I_000-15-1-07.20-0022</t>
  </si>
  <si>
    <t>Приобретение коммутатора уровня ядра (6 шт.)</t>
  </si>
  <si>
    <t>I_000-15-1-07.20-0021</t>
  </si>
  <si>
    <t>Приобретение коммутационного оборудования под проект ЕИВК (3 шт.)</t>
  </si>
  <si>
    <t>I_000-15-1-07.20-0028</t>
  </si>
  <si>
    <t>Решаемые задачи:Снижение коммерческих потерь, Выполнение 
п. 144, п.156 Постановления правительства РФ от 4 мая 2012 г. № 442 «О функционировании розничных рынков электрической энергии, полном и (или) частичном ограничении режима потребления электрической энергии»; п. 6.12 Приказа Министерства энергетики РФ от 19 июня 2003 г. № 229 «Об утверждении правил технической эксплуатации электрических станций и сетей Российской Федерации.
  Основание включения: ПРОТОКОЛ №27пр Заседания Правления от 22_06_2015; Приказ ПАО "МРСК Северо-Запада" от 18.02.2016 № 99 "О проведении проекта по внедрению единой автоматизированной информационной системы транспорта электроэнергии в ПАО "МРСК Северо-Запада". Приказ ПАО "МРСК Северо-Запада" от 07.07.2016 № 417 "О реализации проекта "Создание единого информационно-вычислительного комплекса верхнего уровня ПАО "МРСК Северо-Запада".</t>
  </si>
  <si>
    <t>Приобретение системных блоков (191 шт.)</t>
  </si>
  <si>
    <t>I_000-15-1-07.20-0030</t>
  </si>
  <si>
    <t xml:space="preserve">Решаемые задачи:Обеспечение текущей деятельности в сфере электроэнергетики, в том числе развитие информационной инфраструктуры, хозяйственное обеспечение.  Основание включения: Протокол тех.совета №63 от 19.06.2017 </t>
  </si>
  <si>
    <t>Приобретение типовой конфигурациии № 1 (ТМФУ1) (1 шт.)</t>
  </si>
  <si>
    <t>I_000-15-5-07.20-0001</t>
  </si>
  <si>
    <t>Решаемые задачи:Обеспечение текущей деятельности в сфере электроэнергетики, в том числе развитие информационной инфраструктуры, хозяйственное обеспечение.  Основание включения: Протокол техн. совета №63 от 19.06.2017</t>
  </si>
  <si>
    <t>I_000-15-1-07.20-0031</t>
  </si>
  <si>
    <t>Решаемые задачи:Обеспечение текущей деятельности в сфере электроэнергетики, в том числе развитие информационной инфраструктуры, хозяйственное обеспечение.  Основание включения: В целях реализации распоряжения №235р «Об утверждении плана мероприятий по проведению централизованной закупочной процедуры» от 04.05.2017 и распоряжения №279р «О проведении открытого конкурса без предварительного квалификационного отбора на право заключения договора на создание системы предотвращения утечки информации (DLP) в ДЗО ПАО «Россети»» от 26.05.2017</t>
  </si>
  <si>
    <t>Приобретение стационарных досмотровых рентгеновских установок  (4 шт.)</t>
  </si>
  <si>
    <t>I_000-15-1-07.30-0048</t>
  </si>
  <si>
    <t xml:space="preserve">Решаемые задачи:Организации входного контроля и внеплановых проверок приборов учета в целях выявления фактов несанкционированного вмешательства в их работу. Основание включения: Протокол тех.совета от 19.06.2017 </t>
  </si>
  <si>
    <t>Создание и модернизация систем кондиционирования технологических помещений АУ "Архэнерго"  (1 система)</t>
  </si>
  <si>
    <t>F_000-15-2-06.20-0002</t>
  </si>
  <si>
    <t>Решаемые задачи: Обеспечение надежной работы оборудования технологических систем Архангельского филиала. Основание включения:  Акт технического обследования систем кондиционирования воздуха в помещения от 08.08.2014 №51</t>
  </si>
  <si>
    <t xml:space="preserve">Приобретение грузопассажирского автомобиля повышенной проходимости (11 шт.) </t>
  </si>
  <si>
    <t>F_000-15-1-07.10-0015.2</t>
  </si>
  <si>
    <t>Решаемые задачи: приобретение автотранспорта взамен пришедшей в негодность автотехники  с целью комплектования РЭС и их участков для оперативного реагирования на нештатные ситуации и проведения плановых осмотров и ремонтов. Основание включения: нормы комплектования специальной техникой (СТ) и транспортными средствами (ТС) филиалов ОАО "МРСК Северо-Запада", утвержденные Распоряжением ОАО "МРСК Северо-запада" № 310р 09.09.2013г "О вводе в действие норм комплектования специальной техникой (СТ) и транспортными средствами (ТС) филиалов</t>
  </si>
  <si>
    <t xml:space="preserve">Приобретение грузопассажирского автомобиля повышенной проходимости (1 шт.) </t>
  </si>
  <si>
    <t>F_000-15-1-07.10-0015.3</t>
  </si>
  <si>
    <t>F_000-15-1-07.10-0015.4</t>
  </si>
  <si>
    <t>F_000-15-1-07.10-0015.5</t>
  </si>
  <si>
    <t>F_000-15-1-07.10-0015.6</t>
  </si>
  <si>
    <t xml:space="preserve">Приобретение грузопассажирского автомобиля повышенной проходимости (6 шт.) </t>
  </si>
  <si>
    <t>F_000-15-1-07.10-0015.7</t>
  </si>
  <si>
    <t>F_000-15-1-07.10-0015.8</t>
  </si>
  <si>
    <t>F_000-15-1-07.10-0015.9</t>
  </si>
  <si>
    <t>Приобретение бурильно-крановой машины на автомобильном шасси (1 шт.)</t>
  </si>
  <si>
    <t>F_000-15-1-07.10-0015.10</t>
  </si>
  <si>
    <t>F_000-15-1-07.10-0015.11</t>
  </si>
  <si>
    <t>F_000-15-1-07.10-0015.12</t>
  </si>
  <si>
    <t>F_000-15-1-07.10-0015.13</t>
  </si>
  <si>
    <t>Приобретение легкового автомобиля повышенной проходимости(2 шт.)</t>
  </si>
  <si>
    <t>F_000-15-1-07.10-0015.14</t>
  </si>
  <si>
    <t>F_000-15-1-07.10-0015.15</t>
  </si>
  <si>
    <t>F_000-15-1-07.10-0015.17</t>
  </si>
  <si>
    <t>F_000-15-1-07.10-0015.18</t>
  </si>
  <si>
    <t>Приобретение лодки (2 шт.)</t>
  </si>
  <si>
    <t>G_000-15-1-07.10-0015.19</t>
  </si>
  <si>
    <t>Приобретение лодки (1 шт.)</t>
  </si>
  <si>
    <t>G_000-15-1-07.10-0015.20</t>
  </si>
  <si>
    <t xml:space="preserve">Приобретение снегоходов (4 шт.) </t>
  </si>
  <si>
    <t>F_000-15-1-07.10-0015.21</t>
  </si>
  <si>
    <t>F_000-15-1-07.10-0015.22</t>
  </si>
  <si>
    <t xml:space="preserve">Приобретение снегоходов (1 шт.) </t>
  </si>
  <si>
    <t>F_000-15-1-07.10-0015.23</t>
  </si>
  <si>
    <t>F_000-15-1-07.10-0015.24</t>
  </si>
  <si>
    <t xml:space="preserve">Приобретение легкового автомобиля повышенной проходимости(3 шт.) </t>
  </si>
  <si>
    <t>F_000-15-1-07.10-0005</t>
  </si>
  <si>
    <t>Решаемые задачи: приобретение автотранспорта взамен пришедшей в негодность автотехники  с целью комплектования РЭС и их участков для оперативного реагирования на нештатные ситуации и проведения плановых осмотров и ремонтов. Основание включения: Акты обследования объекта ОС №1,2,3 от 20.04.2015</t>
  </si>
  <si>
    <t>Приобретение прицепов для перевозки снегоходов и лодок (13 шт.)</t>
  </si>
  <si>
    <t>F_000-15-1-07.10-0010</t>
  </si>
  <si>
    <t>Решаемые задачи: приобретение автотранспорта взамен пришедшей в негодность автотехники  с целью комплектования РЭС и их участков для оперативного реагирования на нештатные ситуации и проведения плановых осмотров и ремонтов. Основание включения: Протокол заседания штаба по обеспечению безопастности электроснабжения №45 от 30.01.2015</t>
  </si>
  <si>
    <t>Приобретение трала низкорамного (1 шт.)</t>
  </si>
  <si>
    <t>F_000-15-1-07.10-0011</t>
  </si>
  <si>
    <t>F_000-15-1-07.10-0012</t>
  </si>
  <si>
    <t>Решаемые задачи: приобретение автотранспорта взамен пришедшей в негодность автотехники  с целью комплектования РЭС и их участков для оперативного реагирования на нештатные ситуации и проведения плановых осмотров и ремонтов. Основание включения: Акты обследования объекта ОЛС №6, 7 от 20.04.2015</t>
  </si>
  <si>
    <t>Приобретение прибора для определения температуры вспышки в закрытом тигле (1 шт.)</t>
  </si>
  <si>
    <t>F_000-11-1-07.30-0001</t>
  </si>
  <si>
    <t xml:space="preserve">Инвестиционный проект исключен из проекта ИПР. Утвержденные данные указаны в соответствии с приказом Минэнерго России №27@ от 20.12.2019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Создан другой ИП G_000-15-1-07.30-0020. 
Решаемые задачи: реализация проекта позволит
- оснастить службы и ПО  современными комплексами для диагностики высоковольтного оборудования подстанций, значительное сократить время комплексного обследования при значительном повышении его качества; 
- обеспечить проведение работ по определению действительных нагрузок сети при проектировании объектов для техприсоединения.
- обеспечить бесперебойное питание     аппаратуры: всех видов связи, передачи данных (АСТУ, АИИС КУЭ), вычислительной техники  а также средств диспетчерского и технологического управления энергообъектами при аварийных и плановых отключениях электроэнергии.
-  увеличить время эксплуатации телекоммуникационное оборудования сети.
- оснастить СМИТы производственных отделений современным оборудованием для диагностики и ремонта автотракторной техники филиала.Основание включения: Основание необходимости начальника СИЗП от 05.11.2015
</t>
  </si>
  <si>
    <t>Приобретение прибора для измерения емкости и tg диэлектрических потерь в/в изоляции (1 шт.)</t>
  </si>
  <si>
    <t>F_000-11-1-07.30-0002</t>
  </si>
  <si>
    <t xml:space="preserve">Решаемые задачи: Реализация проекта позволит
- оснастить службы и ПО  современными комплексами для диагностики высоковольтного оборудования подстанций, значительное сократить время комплексного обследования при значительном повышении его качества; 
- обеспечить проведение работ по определению действительных нагрузок сети при проектировании объектов для техприсоединения.
- обеспечить бесперебойное питание     аппаратуры: всех видов связи, передачи данных (АСТУ, АИИС КУЭ), вычислительной техники  а также средств диспетчерского и технологического управления энергообъектами при аварийных и плановых отключениях электроэнергии.
- увеличить время эксплуатации телекоммуникационное оборудования сети.
- оснастить СМИТы производственных отделений современным оборудованием для диагностики и ремонта автотракторной техники филиала.Основание включения: Акт технического состояния от 02.03.2015
</t>
  </si>
  <si>
    <t>Приобретение комплекса для проверки высокочастотной аппаратуры (1 шт.)</t>
  </si>
  <si>
    <t>F_000-15-1-07.30-0004</t>
  </si>
  <si>
    <t>Решаемые задачи: Реализация проекта позволит
- оснастить службы и ПО  современными комплексами для диагностики высоковольтного оборудования подстанций, значительное сократить время комплексного обследования при значительном повышении его качества; 
- обеспечить проведение работ по определению действительных нагрузок сети при проектировании объектов для техприсоединения.
- обеспечить бесперебойное питание     аппаратуры: всех видов связи, передачи данных (АСТУ, АИИС КУЭ), вычислительной техники  а также средств диспетчерского и технологического управления энергообъектами при аварийных и плановых отключениях электроэнергии.
- увеличить время эксплуатации телекоммуникационное оборудования сети.
- оснастить СМИТы производственных отделений современным оборудованием для диагностики и ремонта автотракторной техники филиала.Основание включения: справка о признании прибора непригодным к эксплуатации от 03.02.2015</t>
  </si>
  <si>
    <t>Приобретение калибратора переменного тока (1 шт.)</t>
  </si>
  <si>
    <t>F_000-15-1-07.30-0001</t>
  </si>
  <si>
    <t>Решаемые задачи: Реализация проекта позволит
- оснастить службы и ПО  современными комплексами для диагностики высоковольтного оборудования подстанций, значительное сократить время комплексного обследования при значительном повышении его качества; 
- обеспечить проведение работ по определению действительных нагрузок сети при проектировании объектов для техприсоединения.
- обеспечить бесперебойное питание     аппаратуры: всех видов связи, передачи данных (АСТУ, АИИС КУЭ), вычислительной техники  а также средств диспетчерского и технологического управления энергообъектами при аварийных и плановых отключениях электроэнергии.
- увеличить время эксплуатации телекоммуникационное оборудования сети.
- оснастить СМИТы производственных отделений современным оборудованием для диагностики и ремонта автотракторной техники филиала.Основание включения: Протокол №1 от 13.02.2015 калибратор Ресурс-К2М
Эталон для калибровки, поверки и испытаний измерителей показателей качества электроэнергии, соответствующих требованиям ГОСТ Р 51317.4.30–2008, ГОСТ Р 51317.4.7–2008</t>
  </si>
  <si>
    <t>Приобретение аналитических весов с внутренней калибровкой (1 шт.)</t>
  </si>
  <si>
    <t>G_000-11-1-07.30-0003</t>
  </si>
  <si>
    <t>Решаемые задачи: Реализация проекта позволит
- оснастить службы и ПО  современными комплексами для диагностики высоковольтного оборудования подстанций, значительное сократить время комплексного обследования при значительном повышении его качества; 
- обеспечить проведение работ по определению действительных нагрузок сети при проектировании объектов для техприсоединения.
- обеспечить бесперебойное питание     аппаратуры: всех видов связи, передачи данных (АСТУ, АИИС КУЭ), вычислительной техники  а также средств диспетчерского и технологического управления энергообъектами при аварийных и плановых отключениях электроэнергии.
-увеличить время эксплуатации телекоммуникационное оборудования сети.
- оснастить СМИТы производственных отделений современным оборудованием для диагностики и ремонта автотракторной техники филиала.Основание включения: Акт оценки технического состояния от 28.12.2015</t>
  </si>
  <si>
    <t>Приобретение прожигающей установки (1 шт.)</t>
  </si>
  <si>
    <t>G_000-12-1-07.30-0001</t>
  </si>
  <si>
    <t>Решаемые задачи: Реализация проекта позволит
- оснастить службы и ПО  современными комплексами для диагностики высоковольтного оборудования подстанций, значительное сократить время комплексного обследования при значительном повышении его качества; 
- обеспечить проведение работ по определению действительных нагрузок сети при проектировании объектов для техприсоединения.
- обеспечить бесперебойное питание     аппаратуры: всех видов связи, передачи данных (АСТУ, АИИС КУЭ), вычислительной техники  а также средств диспетчерского и технологического управления энергообъектами при аварийных и плановых отключениях электроэнергии.
- увеличить время эксплуатации телекоммуникационное оборудования сети.
- оснастить СМИТы производственных отделений современным оборудованием для диагностики и ремонта автотракторной техники филиала.Основание включения: Акт оценки технического состояния  от 28.12.2015</t>
  </si>
  <si>
    <t>Приобретение устройства для проверки автоматических выключателей (1 шт.)</t>
  </si>
  <si>
    <t>G_000-11-1-07.30-0004</t>
  </si>
  <si>
    <t>Инвестиционный проект исключен из проекта ИПР. Утвержденные данные указаны в соответствии с приказом Минэнерго России №27@ от 20.12.2019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Решаемые задачи: реализация проекта позволит
- оснастить службы и ПО  современными комплексами для диагностики высоковольтного оборудования подстанций, значительное сократить время комплексного обследования при значительном повышении его качества; 
- обеспечить проведение работ по определению действительных нагрузок сети при проектировании объектов для техприсоединения.
- обеспечить бесперебойное питание     аппаратуры: всех видов связи, передачи данных (АСТУ, АИИС КУЭ), вычислительной техники  а также средств диспетчерского и технологического управления энергообъектами при аварийных и плановых отключениях электроэнергии.
- увеличить время эксплуатации телекоммуникационное оборудования сети.
- оснастить СМИТы производственных отделений современным оборудованием для диагностики и ремонта автотракторной техники филиала.Основание включения: АКТ-ПРЕДПИСАНИЕ № АП-СЗ-036/15-ЦП 22.04.2015</t>
  </si>
  <si>
    <t>Приобретение оборудования и приборов для эксплуатации (ячейка - 2 шт., панель  - 2 шт., генератор сварочный бензиновый - 1 шт.)</t>
  </si>
  <si>
    <t>G_000-15-1-07.30-0003</t>
  </si>
  <si>
    <t>Решаемые задачи: Исполнение обязательств по договорам купли-продажи: №361 от 30.05.2007, №272 от 03.05.2007. Основание включения: договор купли-продажи: №361 от 30.05.2007, №272 от 03.05.2007</t>
  </si>
  <si>
    <t>Приобретение ВЛ-10кВ в д.Слобода-Панница протяженностью 9,631 км вместе с земельным участком у Муниципального Образования «Виноградовский муниципальный район»</t>
  </si>
  <si>
    <t>G_000-12-5-01.32-1040</t>
  </si>
  <si>
    <t>Решаемые задачи: Консолидация электросетевых активов, снижение затрат на поиск мест повреждений в электрических сетях, подключенных к сетям ПАО «МРСК Северо-Запада»; повышение качества предоставляемых услуг. Основание включения: Протокол комиссии по инвестициям 18 от 18.04.2016. Включен в Программу ПАО «МРСК Северо-Запада» консолидации электросетевых активов на 2016-2018 гг., одобренную Комиссией ПАО «Россети» по консолидации электросетевых активов 28.07.2016 (протокол № 111) и Правлением ПАО «МРСК Северо-Запада» 15.09.2016 (протокол № 29пр).</t>
  </si>
  <si>
    <t>Приобретение дизель-генераторных установок контейнерного типа (5 компл.)</t>
  </si>
  <si>
    <t>I_000-11-1-07.30-0028</t>
  </si>
  <si>
    <t>Решаемые задачи:  укомплектование парка РИСЭ. Основание включения:  п. 2.4 Приказа ПАО "МРСК Северо-Запада" от 08.06.2018 №374 "Правила предотвращения и ликвидации последствий аварий на электросетевых объектах ПАО "МРСК Северо-Запада".</t>
  </si>
  <si>
    <t>Приобретение роботов тренажеров  (3 шт.)</t>
  </si>
  <si>
    <t>I_000-15-1-07.30-0051</t>
  </si>
  <si>
    <t>Решаемые задачи: Во исполнение ст.212, 225 Трудового кодекса с целью обучения персонала оказанию первой помощи пострадавшим на производстве Основание включения: Акт обследования объекта № 1 от 07.12.2017, акт обследования объекта №2 от 07.12.2017, Акт обследования объекта № 3 от 08.12.2017</t>
  </si>
  <si>
    <t>Приобретение беспилотных летательных аппаратов (4 шт.)</t>
  </si>
  <si>
    <t>I_000-15-1-07.30-0050</t>
  </si>
  <si>
    <t>Решаемые задачи: В целях снижения эксплуатационных затрат и рисков возникновения несчастных случаев Основание включения: Приказ ПАО "МРСК Северо-Запада" от 27.10.2017 №751</t>
  </si>
  <si>
    <t>Приобретение источников бесперебойного питания с контейнером (4 компл.)</t>
  </si>
  <si>
    <t>I_000-11-1-07.30-0027</t>
  </si>
  <si>
    <t xml:space="preserve">Инвестиционный проект исключен из проекта ИПР. Утвержденные данные указаны в соответствии с приказом Минэнерго России №27@ от 20.12.2019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Решаемые задачи: организация временного электроснабжения 0,4 кВ на территории объектов МАФ-2019.Основание включения: Протокол совещания от 24.11.2017 № ДГ/134/2023 о потребности в закупке оборудования (ДГУ, ИБП, НМ, прочее оборудование), необходимого для обеспечения надежного электроснабжения мероприятий особой важности, организуемых фондом «Росконгресс». </t>
  </si>
  <si>
    <t>Строительство учебно-тренировочного полигона распределитьтельных сетей на РПБ-1 ПО "Котласские электрические сети" (1 шт.)</t>
  </si>
  <si>
    <t>I_000-13-2-06.70-0003</t>
  </si>
  <si>
    <t>Решаемые задачи: Обучение и тренировка персонала правильному порядку и способов выполнения различных видов работ в электроустановках. Основание включения: Акт обследования технического состояния от 01.11.2017</t>
  </si>
  <si>
    <t>Приобретение аэросаней (2 шт.)</t>
  </si>
  <si>
    <t>I_000-15-1-07.10-0059</t>
  </si>
  <si>
    <t>Решаемые задачи: В целях обеспечения непрерывной производственной деятельности, доукомплектованию производственных отделений необходимыми транспортными средствами Основание включения: Протокол техсовета от 23.10.2017</t>
  </si>
  <si>
    <t>Приобретение снегоболотохода (3 шт.)</t>
  </si>
  <si>
    <t>I_000-15-1-07.10-0060</t>
  </si>
  <si>
    <t>Решаемые задачи: В целях обеспечения непрерывной производственной деятельности, доукомплектованию производственных отделений необходимыми транспортными средствами Основание включения: Протокол тех.совета от 23.10.2017</t>
  </si>
  <si>
    <t>I_000-15-1-07.10-0061</t>
  </si>
  <si>
    <t>Решаемые задачи: В целях обеспечения непрерывной производственной деятельности, доукомплектованию производственных отделений необходимыми транспортными средствами Основание включения: Акт обследования объекта ОС от 22.11.2016, Акт обследования объекта ОС от 10.12.2017</t>
  </si>
  <si>
    <t>Приобретение автогидроподъемников (4 шт.)</t>
  </si>
  <si>
    <t>I_000-15-1-07.10-0062</t>
  </si>
  <si>
    <t>Решаемые задачи: В целях обеспечения непрерывной производственной деятельности, доукомплектованию производственных отделений необходимыми транспортными средствами Основание включения: Программа оснащения филиала "Архэнерго" подъемниками (в том числе повышенной необходимости) в период 2017-2021г.г.</t>
  </si>
  <si>
    <t>Приобретение ИТ-оборудования для обеспечения функций гарантированного поставщика (1 комп.)</t>
  </si>
  <si>
    <t>I_000-15-1-07.20-0037</t>
  </si>
  <si>
    <t>Решаемые задачи: Обеспечение ОЭД "Энергосбыт" вычислительной и орг техникой. Основание включения: Приказ Архэнерго №886 от 25.12.2017</t>
  </si>
  <si>
    <t>Приобретение тестер-анализатора пакетных сетей (2 шт.)</t>
  </si>
  <si>
    <t>I_000-15-1-07.20-0035</t>
  </si>
  <si>
    <t>Решаемые задачи: Для качественной приемки в эксплуатацию и дальнейшей проверки работоспособности арендованных цифровых каналов связи уровня L2 и L3 у сторонних операторов связи. Проведения планово-профилактических работ на действующем оборудовании связи. Основание включения: Протокол №67 от 07.02.2018</t>
  </si>
  <si>
    <t>Приобретение набора для монтажа кабеля  (1 шт.)</t>
  </si>
  <si>
    <t>I_000-11-1-07.30-0024</t>
  </si>
  <si>
    <t>Решаемые задачи: Обеспечение текущей деятельности в сфере электроэнергетики, в том числе развитие информационной инфраструктуры, хозяйственное обеспечение. Основание включения: Протокол тех.совета от 06.02.2018 №9</t>
  </si>
  <si>
    <t>Строительство и обустройство отдельного здания для размещения химической лаборатории на территории РПБ-3 (240 м2)</t>
  </si>
  <si>
    <t>I_000-11-2-06.10-1556</t>
  </si>
  <si>
    <t xml:space="preserve">Инвестиционный проект исключен из проекта ИПР. Утвержденные данные указаны в соответствии с приказом Минэнерго России №27@ от 20.12.2019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Решаемые задачи: Химическая лаборатория предназначена для проведения контроля качества свежих и эксплуатационных транформаторных масел согласно СТО 70238424.27.100.053-2009..  Основание включения: Акт -предписание по результатам комплексной проверки производственно-хозяйственной деятельности №С3 06-АЭ-2013 (КП) от 20.12.2013, выданный РУТН Северо-Запада филиала ОАО ФСК ЕЭС" ЦТН. </t>
  </si>
  <si>
    <t>Приобретение системных блоков (350 шт.)</t>
  </si>
  <si>
    <t>I_000-15-1-07.20-0038</t>
  </si>
  <si>
    <t>Решаемые задачи: Замена неисправных и устаревших системных блоков. Основание включения: Протокол техсовета №13 от 06.02.2018</t>
  </si>
  <si>
    <t>Приобретение ПЭВМ и оргтехники: системных блоков, МФУ (360 шт.)</t>
  </si>
  <si>
    <t>I_000-15-1-07.20-0039</t>
  </si>
  <si>
    <t xml:space="preserve">Инвестиционный проект исключен из проекта ИПР. Утвержденные данные указаны в соответствии с приказом Минэнерго России №27@ от 20.12.2019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Решаемые задачи: Замена неисправных и устаревших системных блоков, МФУ. Основание включения: Протокол техсовета №13 от 06.02.2018. </t>
  </si>
  <si>
    <t>Приобретение ПЭВМ и оргтехники: системных блоков, МФУ, плоттеров (374 шт.)</t>
  </si>
  <si>
    <t>I_000-15-1-07.20-0041</t>
  </si>
  <si>
    <t>Решаемые задачи: Замена неисправных и устаревших системных блоков, МФУ, плоттеров. Основание включения: Протокол техсовета №13 от 06.02.2018</t>
  </si>
  <si>
    <t>Приобретение аппарата для испытания диэлектриков (1 шт.)</t>
  </si>
  <si>
    <t>I_000-14-1-07.30-0022</t>
  </si>
  <si>
    <t xml:space="preserve">Инвестиционный проект исключен из проекта ИПР. Утвержденные данные указаны в соответствии с приказом Минэнерго России №27@ от 20.12.2019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Решаемые задачи: Обеспечение текущей деятельности в сфере электроэнергетики, в том числе развитие информационной инфраструктуры, хозяйственное обеспечение. Основание включения: Протокол тех.совета от 06.02.2018 №9. </t>
  </si>
  <si>
    <t>Приобретение установки определения пробивного напряжения масла (6 шт.)</t>
  </si>
  <si>
    <t>I_000-15-1-07.30-0057</t>
  </si>
  <si>
    <t>Приобретение сушильного шкафа  (1 шт.)</t>
  </si>
  <si>
    <t>I_000-14-1-07.30-0023</t>
  </si>
  <si>
    <t>Решаемые задачи: Обеспечение текущей деятельности в сфере электроэнергетики, в том числе развитие информационной инфраструктуры, хозяйственное обеспечение.Основание включения: Протокол тех.совета от 06.02.2018 №9</t>
  </si>
  <si>
    <t>Приобретение микроомметра (2 шт.)</t>
  </si>
  <si>
    <t>I_000-15-1-07.30-0058</t>
  </si>
  <si>
    <t xml:space="preserve">Инвестиционный проект исключен из проекта ИПР. Утвержденные данные указаны в соответствии с приказом Минэнерго России №27@ от 20.12.2019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Решаемые задачи: Обеспечение текущей деятельности в сфере электроэнергетики, в том числе развитие информационной инфраструктуры, хозяйственное обеспечение.Основание включения: Протокол тех.совета от 06.02.2018 №9. </t>
  </si>
  <si>
    <t>Приобретение прибора для контроля выключателей (1 шт.)</t>
  </si>
  <si>
    <t>I_000-14-1-07.30-0026</t>
  </si>
  <si>
    <t>Инвестиционный проект исключен из проекта ИПР. Утвержденные данные указаны в соответствии с приказом Минэнерго России №27@ от 20.12.2019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Решаемые задачи: Обеспечение текущей деятельности в сфере электроэнергетики, в том числе развитие информационной инфраструктуры, хозяйственное обеспечение.Основание включения: Протокол тех.совета от 06.02.2018 №9.</t>
  </si>
  <si>
    <t>Приобретение микроомметра (3 шт.)</t>
  </si>
  <si>
    <t>I_000-15-1-07.30-0059</t>
  </si>
  <si>
    <t>Приобретение автоматического титратора по методу Карла Фишера (1 компл.)</t>
  </si>
  <si>
    <t>I_000-13-1-07.30-0014</t>
  </si>
  <si>
    <t>Приобретение измерителя параметров силовых трансформаторов (3 шт.)</t>
  </si>
  <si>
    <t>I_000-15-1-07.30-0060</t>
  </si>
  <si>
    <t>Приобретение установки для сушки твердой изоляции (1 компл.)</t>
  </si>
  <si>
    <t>I_000-13-1-07.30-0016</t>
  </si>
  <si>
    <t>Приобретение стенда для моделирования схем включения приборов учета электроэнергии и режимов коммутации внутренней электрической сети, имитации неисправностей в измерительных комплексах учета электрической энергии (4 шт.)</t>
  </si>
  <si>
    <t>I_000-15-1-07.30-0049</t>
  </si>
  <si>
    <t>Решаемые задачи: В целях обучения, отработки навыков и проверки знаний персонала подразделений филиалов ПАО «МРСК Северо-Запада» осуществляющих деятельность по учету электрической энергии в процессах проведения инструментальных проверок схем включения измерительных комплексов электроэнергии. Основание включения: Приказ ПАО «МРСК Северо-Запада» от 06.06.2017 № 391 «Об итогах соревнований профессионального мастерства персонала по учету электроэнергии в 2017 году».</t>
  </si>
  <si>
    <t>Приобретение световой башни аварийного освещения с генератором (20 шт.)</t>
  </si>
  <si>
    <t>I_000-15-1-07.30-0061</t>
  </si>
  <si>
    <t>Приобретение сервера звукозаписи (2 шт.)</t>
  </si>
  <si>
    <t>I_000-15-1-07.20-0036</t>
  </si>
  <si>
    <t>Решаемые задачи: Обновление систем звукозаписи диспетчерских пунктов. Основание включения: Приказ №522 от 31.10.2017</t>
  </si>
  <si>
    <t>Приобретение многофункционального сенсорного терминала (1 шт.)</t>
  </si>
  <si>
    <t>I_000-11-1-07.30-0022</t>
  </si>
  <si>
    <t xml:space="preserve">Инвестиционный проект исключен из проекта ИПР. Утвержденные данные указаны в соответствии с приказом Минэнерго России №27@ от 20.12.2019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Решаемые задачи: В целях реализации задачи, поставленной Правительством РФ, а также обеспечения возможности потребителям самостоятельно направлять заявки на технологическое присоединение через корпоративный сайт Общества. Основание включения: Приказ МРСК 31 от 22.01.2018. </t>
  </si>
  <si>
    <t>Приобретение рефлектометра высоковольтного осциллографического (1 шт.)</t>
  </si>
  <si>
    <t>I_000-11-1-07.30-0025</t>
  </si>
  <si>
    <t>Инвестиционный проект исключен из проекта ИПР по причине изменения приоритетов при планировании. Исключение проекта не повлияет на электроснабжение потребителей
Решаемые задачи: Обеспечение текущей деятельности в сфере электроэнергетики, в том числе развитие информационной инфраструктуры, хозяйственное обеспечение. Основание включения: Протокол тех.совета от 06.02.2018 №9</t>
  </si>
  <si>
    <t>Приобретение серверного и сетевого оборудования: маршрутизаторов, СХД (14 шт.)</t>
  </si>
  <si>
    <t>I_000-15-1-07.20-0042</t>
  </si>
  <si>
    <t xml:space="preserve">Инвестиционный проект исключен из проекта ИПР. Утвержденные данные указаны в соответствии с приказом Минэнерго России №27@ от 20.12.2019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Решаемые задачи: Замена неисправных и устаревших систем хранения данных, маршрутизаторов. Основание включения: Протокол техсовета №13 от 06.02.2018. </t>
  </si>
  <si>
    <t>Приобретение мобильной лаборатории высоковольтной метрологической (4 шт.)</t>
  </si>
  <si>
    <t>I_000-15-1-07.30-0054</t>
  </si>
  <si>
    <t xml:space="preserve">Инвестиционный проект исключен из проекта ИПР. Утвержденные данные указаны в соответствии с приказом Минэнерго России №27@ от 20.12.2019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Решаемые задачи: Для исполнения Стандарта ПАО «Россети» «Автоматизированные информационно-измерительные системы коммерческого и технического учета электроэнергии и системы учета электроэнергии с удаленным сбором данных. Организация эксплуатации и технического обслуживания». Организация поверки (калибровки) 100% измерительных трансформаторов как коммерческого, так и технического учета электроэнергии Филиала.Основание включения: Протокол заседания технического совета от 05.02.2018 № 7. </t>
  </si>
  <si>
    <t>Строительство маслохозяйства в г.Котласе Архангельской области при РПБ ПО Котласские электрические сети (двухэтажное кирпичное здание 36х18 м и резервуары общим объемом 80 м3) (1 шт.)</t>
  </si>
  <si>
    <t>I_000-13-2-06.10-0032</t>
  </si>
  <si>
    <t xml:space="preserve">Инвестиционный проект исключен из проекта ИПР. Утвержденные данные указаны в соответствии с приказом Минэнерго России №27@ от 20.12.2019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НЗС в размере  10497,91585 млн руб без НДС планируется к списанию при благоприятной экономической ситуации в Обществе.
Решаемые задачи:Повышение качества обработки трансформаторного масла, процессов регенерации, перевозки, перекачки, доливки масла, подготовки и восстановления сорбентов, обеспечение надежной утилизации отходов и экологической чистоты процесса перераспределения масла для окружающей среды.  Основание включения: Акт-предписание регионального центра технической инспекции Северо-Запада ОАО ФСК ЕЭС № 10А-2005 от 19.04.2005 г. </t>
  </si>
  <si>
    <t>Приобретение метрологического оборудования и средств измерений (1 шт.)</t>
  </si>
  <si>
    <t>I_000-15-1-07.30-0053</t>
  </si>
  <si>
    <t xml:space="preserve">Инвестиционный проект исключен из проекта ИПР. Утвержденные данные указаны в соответствии с приказом Минэнерго России №27@ от 20.12.2019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Решаемые задачи: Детальная проработка сложных жалоб на качество ЭЭ за счет применения СИ ПКЭ с токовыми клещами и функцией осциллографирования аварийных процессов; Снижение рисков санкций надзорных органов;
Реализация программы замены щитовых СИ со стрелочных механизмом на СИ с цифровым отсчетом;
Повышение достоверности оперативных измерений. Увеличение сроков МКИ;
Экономия на калибровке измерительных каналов за счет перехода на «цифру»;
Соответствие требованиям к точности измерений к ретранслируемым в РДУ телеизмерениям;
Увеличение сроков МКИ; калибровка СИ, в том числе устаревших стрелочных приборов, которые не могут быть метрологически обеспечены на оборудовании ОМиККЭ.Основание включения: Протокол заседания технического совета от 05.02.2018 № 7. </t>
  </si>
  <si>
    <t>Приобретение машины энергетической самоходной (2 шт.)</t>
  </si>
  <si>
    <t>I_000-15-1-07.10-0064</t>
  </si>
  <si>
    <t xml:space="preserve">Инвестиционный проект исключен из проекта ИПР. Утвержденные данные указаны в соответствии с приказом Минэнерго России №27@ от 20.12.2019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Решаемые задачи: В целях обеспечения непрерывной производственной деятельности, доукомплектованию производственных отделений необходимыми транспортными средствами. Основание включения: Протокол тех.совета от 05.02.2018 №1. </t>
  </si>
  <si>
    <t xml:space="preserve">Приобретение грузопассажирского автомобиля повышенной проходимости (3 шт.) </t>
  </si>
  <si>
    <t>I_000-15-1-07.10-0070</t>
  </si>
  <si>
    <t>Решаемые задачи: В целях обеспечения непрерывной производственной деятельности, доукомплектованию производственных отделений необходимыми транспортными средствами. Основание включения: Акт обследования объекта основных средств от 01.03.2018</t>
  </si>
  <si>
    <t>Приобретение легкового автомобиля повышенной проходимости (1 шт.)</t>
  </si>
  <si>
    <t>I_000-15-1-07.10-0069</t>
  </si>
  <si>
    <t>Приобретение серверного и сетевого оборудования: серверов, коммутаторов (22 шт.)</t>
  </si>
  <si>
    <t>I_000-15-1-07.20-0040</t>
  </si>
  <si>
    <t>Решаемые задачи: Замена неисправных и устаревших серверов, коммутаторов. Основание включения: Протокол техсовета №13 от 06.02.2018</t>
  </si>
  <si>
    <t xml:space="preserve"> Приобретение передвижных электротехнических лабораторий (3 шт.)</t>
  </si>
  <si>
    <t>I_000-15-1-07.30-0062</t>
  </si>
  <si>
    <t xml:space="preserve">Инвестиционный проект исключен из проекта ИПР. Утвержденные данные указаны в соответствии с приказом Минэнерго России №27@ от 20.12.2019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Решаемые задачи: Обеспечение текущей деятельности в сфере электроэнергетики, в том числе развитие информационной инфраструктуры. Основание включения: Протокол технического совета №9 от 06.02.2018. </t>
  </si>
  <si>
    <t>I_000-14-1-07.10-0054</t>
  </si>
  <si>
    <t>Решаемые задачи:В целях обеспечения непрерывной производственной деятельности, доукомплектованию производственных отделений необходимыми транспортными средствами. Основание включения: Протокол совещания №2 от 05.02.2018</t>
  </si>
  <si>
    <t>Приобретение автогидроподъемника (3 шт.)</t>
  </si>
  <si>
    <t>I_000-15-1-07.10-0065</t>
  </si>
  <si>
    <t>Инвестиционный проект исключен из проекта ИПР. Утвержденные данные указаны в соответствии с приказом Минэнерго России №27@ от 20.12.2019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Решаемые задачи: В целях обеспечения непрерывной производственной деятельности, доукомплектованию производственных отделений необходимыми транспортными средствами.  Основание включения: Программа оснащения филиала подъемниками в период 2017-2021гг.</t>
  </si>
  <si>
    <t>I_000-15-1-07.10-0066</t>
  </si>
  <si>
    <t xml:space="preserve">Инвестиционный проект исключен из проекта ИПР. Утвержденные данные указаны в соответствии с приказом Минэнерго России №27@ от 20.12.2019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Решаемые задачи:приобретение автотранспорта взамен пришедшей в негодность автотехники,  с целью комплектования РЭС и их участков, для оперативного реагирования на нештатные ситуации и проведение плановых осмотров и ремонтов  Основание включения: Акты технического обследования ОС б/н от 28.01.2016. </t>
  </si>
  <si>
    <t>Приобретение полуприцепа автомобильного (4 шт.)</t>
  </si>
  <si>
    <t>I_000-15-1-07.10-0068</t>
  </si>
  <si>
    <t>Приобретение оптических  смонтированных волокон, размещенных на воздушных линиях электропередачи и объектах электроэнергетики ПАО "МРСК Северо-Запада" "Архэнерго" по направлениям "Емецк-Обозерская"(ОАО "МегаФон"ДКП ЕО 18.06.2014ДОП ЕО 09.04.2013)</t>
  </si>
  <si>
    <t>F_000-15-2-06.70-0153</t>
  </si>
  <si>
    <t>Решаемые задачи: Организация цифровых каналов связи, интеграция пользователей в единую сеть филиала «Архэнерго», качественное улучшение доступа пользователей к программным продуктам, улучшение качественных показателей связи и обмена телеметрической информацией между ПО и филиалом «Архэнерго», ЦУС филиала «Архэнерго» и Архангельским РДУ. Основание для включения: Договор на оказание услуг ОАО "МегаФон"ДКП ЕО 18.06.2014ДОП ЕО 09.04.2013</t>
  </si>
  <si>
    <t>Приобретение прицепов для перевозки снегоходов и лодок (14 шт.)</t>
  </si>
  <si>
    <t>F_000-15-1-07.10-0015.16</t>
  </si>
  <si>
    <t>Обновление автопарка в целях улучшения оснащения подразделений филиала при ремонтах и текущем обслуживании объектов. Реализация ИП завершена в 2015г. Основание для включения: Нормы комплектования специальной техникой (СТ) и транспортными средствами (ТС) филиалов ОАО "МРСК Северо-Запада" утвержденные Распоряжением ОАО "МРСК Северо-запада" № 310р 09.09.2013г "О вводе в действие норм комплектования специальной техникой (СТ) и транспортными средствами (ТС) филиалов"</t>
  </si>
  <si>
    <t>Приобретение прибора контроля высоковольтных выключателей (1 шт.)</t>
  </si>
  <si>
    <t>F_000-15-1-07.30-0017</t>
  </si>
  <si>
    <t>Проектирование. Реконструкция ПС35/6 №19 "Уйма" в п.Уемском Приморского района Архангельской области в части замены силовых трансформаторов мощностью 2х4 МВА на трансформаторы мощностью 2х6,3 МВА</t>
  </si>
  <si>
    <t>F_000-11-1-03.21-0314</t>
  </si>
  <si>
    <t xml:space="preserve">Инвестиционный проект исключен из проекта ИПР. Утвержденные данные указаны в соответствии с приказом Минэнерго России №27@ от 20.12.2019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Основание для включения:Акт расследования технологического нарушения №309 от 20.04.2014 </t>
  </si>
  <si>
    <t xml:space="preserve">Проектирование. Строительство кабельных линий 10 кВ ПС №14 - РП №21, РП №21 - РП №20, ПС №1 - ТП №440    </t>
  </si>
  <si>
    <t>F_000-11-1-02.31-2202</t>
  </si>
  <si>
    <t>Инвестиционный проект исключен из проекта ИПР. Утвержденные данные указаны в соответствии с приказом Минэнерго России №27@ от 20.12.2019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t>
  </si>
  <si>
    <t>Создание учебного полигона в части устройства ВЛ 0,4-10 кВ и КТП в Устьянском РЭС производственного отделения "Вельские электрические сети" (1 компл.)</t>
  </si>
  <si>
    <t>J_000-12-2-06.70-0003</t>
  </si>
  <si>
    <t>Решаемые задачи: отработка работниками до автоматизма правильного порядка и способов выполнения различных видов работ в электроустановках.  Основание включения: Утвержденная 18.01.2018 программа оснащения филиала "Архэнерго" учебно-тренировочными полигонами на 2018-2022 гг.</t>
  </si>
  <si>
    <t>Создание учебно-тренировочного мини-полигона в части устройства ВЛ 0,4-10 кВ и КТП в Северодвинском РЭС производственного отделения «Архангельские электрические сети» (1 шт.)</t>
  </si>
  <si>
    <t>J_000-11-2-06.70-0007</t>
  </si>
  <si>
    <t>Решаемые задачи: отработка работниками до автоматизма правильного порядка и способов выполнения различных видов работ в электроустановках.   Основание включения: Утвержденная 18.01.2018 программа оснащения филиала "Архэнерго" учебно-тренировочными полигонами на 2018-2022 гг.</t>
  </si>
  <si>
    <t>Приобретение системы мониторинга за силовыми трансформаторами (3 шт.)</t>
  </si>
  <si>
    <t>J_000-15-1-03.13-0014</t>
  </si>
  <si>
    <t>Инвестиционный проект исключен из проекта ИПР по причине изменения приоритетов при планировании. Исключение проекта не повлияет на электроснабжение потребителей
Решаемые задачи: Оценка технического состояния  основного  технологического оборудования и линий электропередачи, электрических станций и электрических сетей.  Основание включения:Основание включения: Приказ ПАО "МРСК Северо-Запада" № 500 от 01.08.2018. Приказ Министерства энергетики РФ № 676 от 26.07.2017 об утверждении методики оценки технического состояния основного технологического оборудования и линий электропередачи, электрических станций и электрических сетей</t>
  </si>
  <si>
    <t>Приобретение системы управления и мониторинга программно-техническими комплексами телемеханики и связи (1 шт.)</t>
  </si>
  <si>
    <t>J_000-15-1-07.20-0043</t>
  </si>
  <si>
    <t>Инвестиционный проект исключен из проекта ИПР по причине изменения приоритетов при планировании. Исключение проекта не повлияет на электроснабжение потребителей
Решаемые задачи: Устранение недостатков в организации АВР.  Основание включения: Приказ ПАО "МРСК Северо-Запада" № 500 от 01.08.2018</t>
  </si>
  <si>
    <t>Проектирование. Техническое перевооружение здания №9 ремонтно-механических мастерских Вельского района Архангельской области в части установки системы автоматического пожаротушения (64,44 кв.м)</t>
  </si>
  <si>
    <t>J_000-12-1-06.20-0028</t>
  </si>
  <si>
    <t xml:space="preserve">
Решаемые задачи: Обеспечение системой автоматического пожаротушения  Основание включения: Предписание № СВТК-1-2-01-18 ПО "Вельские ЭС" филиала ПАО "МРСК Северо-Запада" "Архэнерго" от 05.04.2018</t>
  </si>
  <si>
    <t>Строительство мини учебно-тренировочного полигона распределительных сетей на РПБ ВРЭС ПО "Котласские электрические сети" (1 шт.)</t>
  </si>
  <si>
    <t>J_000-13-2-06.70-0004</t>
  </si>
  <si>
    <t>Решаемые задачи: отработка работниками до автоматизма правильного порядка и способов выполнения различных видов работ в электроустановках.   Основание включения:Утвержденная 18.01.2018 программа оснащения филиала "Архэнерго" учебно-тренировочными полигонами на 2018-2022 гг.</t>
  </si>
  <si>
    <t>Строительство мини учебно-тренировочного полигона распределительных сетей на РПБ ЧРЭС ПО "Котласские электрические сети" (1 шт.)</t>
  </si>
  <si>
    <t>J_000-13-2-06.70-0005</t>
  </si>
  <si>
    <t>Приобретение смонтированных оптических волокон, размещенных на воздушных линиях электропередачи и объектах электроэнергетики ПАО "МРСК Северо-Запада" "Архэнерго" по направлению "Архангельск-Северодвинск" (63 км)</t>
  </si>
  <si>
    <t>J_008-15-2-06.70-0616</t>
  </si>
  <si>
    <t>Решаемые задачи:Организация цифровых каналов связи, интеграция пользователей ПО Архангельские электрические сети» в единую сеть филиала «Архэнерго», качественное улучшение доступа пользователей к программным продуктам, улучшение качественных показателей связи и обмена телеметрической информацией между ПО «Архангельские электрические сети», филиалом «Архэнерго», ЦУС филиала «Архэнерго» и Архангельским РДУ.  Основание включения:Заключение договора ОАО "МегаФон" ДОП АС-101  от 17.05.2018</t>
  </si>
  <si>
    <t>Приобретение метрологического оборудования (1 шт.)</t>
  </si>
  <si>
    <t>J_000-15-1-07.30-0052</t>
  </si>
  <si>
    <t>Решаемые задачи: Повышение оперативности метрологического обеспечения за счет калибровки СИ (счетчиков ЭЭ, изщмерительных преобразователей и т.д.) на ПС. Основание включения:Протокол заседания технического совета от 05.02.2018 № 7.</t>
  </si>
  <si>
    <t>Проектирование. Строительство двухцепной ВЛ-35 кВ протяженностью 1,25 км в г.Архангельске Архангельской области (АО "Архангельский траловый флот", №15-02548А/17 от 04.10.17)</t>
  </si>
  <si>
    <t>J_009-11-2-01.21-0002</t>
  </si>
  <si>
    <t>Решаемые задачи: Исполнение договора ТП АО "Архангельский траловый флот", 15-02548А/17 от 04.10.17 Основание включения:договор ТП АО "Архангельский траловый флот", 15-02548А/17 от 04.10.17</t>
  </si>
  <si>
    <t>Проектирование. Строительство двухтрансформаторной КТПУ-35/0,4кВ с трансформаторами 2х2,5МВА в г.Архангельске Архангельской области (АО "Архангельский траловый флот", 15-02548А/17 от 04.10.17)</t>
  </si>
  <si>
    <t>J_009-11-2-03.21-0063</t>
  </si>
  <si>
    <t>Приобретение радиооборудования стандарта DMR (39 шт.)</t>
  </si>
  <si>
    <t>J_000-15-1-07.20-0044</t>
  </si>
  <si>
    <t>Решаемые задачи: Исполнение Приказа ПАО "МРСК Северо-Запада" от 01.08.2018 №500 Основание включения:Приказ ПАО "МРСК Северо-Запада" от 01.08.2018 №500</t>
  </si>
  <si>
    <t>Приобретение источников бесперебойного питания (3 шт.) для ПО ВЭС</t>
  </si>
  <si>
    <t>J_000-12-1-07.30-0035</t>
  </si>
  <si>
    <t>Решаемые задачи: исполнение предписаний надзорных органов Основание включения:Протокол совещания филиала ПАО "МРСК Северо-Запада" "Архэнерго" ПО "Вельские электрические сети" от 07.12.2018 "О включении в инвестиционную программу объектов по предписаниям надзорных органов"</t>
  </si>
  <si>
    <t>Приобретение оборудования DMR для ПО АЭС (43 шт)</t>
  </si>
  <si>
    <t>J_000-11-1-07.20-0002</t>
  </si>
  <si>
    <t>Решаемые задачи: Внедрение Концепции развития системы оперативно-технологического управления и ситуационного управления в электросетевом комплексе  Основание включения:Целевая Программа  развития АСТУ по цифровизации ПАО "МРСК Северо-Запада", утвержденная 05.05.2018</t>
  </si>
  <si>
    <t>Приобретение оборудования для организации рабочих мест (АРМ) системы отображения для ПО АЭС (8 комплектов)</t>
  </si>
  <si>
    <t>J_000-11-1-07.20-0001</t>
  </si>
  <si>
    <t>Решаемые задачи: Обеспечение сбора оперативной информации о режимах работы оборудования для ЕЦУС. Основание включения:Приказ ПАО МРСК "Северо-Запада" О внедрении Концепции развития системы оперативно-технологического управления и ситуационного управления в электросетевом комплексе №673 от 05.10.2018.
Целевая Программа по цифровизации АСТУ Архэнерго №77/ПДп от 05.09.2018</t>
  </si>
  <si>
    <t>Приобретение оборудования диспетчерской IP АТС для ПО АЭС (1 комплект)</t>
  </si>
  <si>
    <t>J_000-11-1-07.20-0003</t>
  </si>
  <si>
    <t>Решаемые задачи:  Обеспечение сбора оперативной информации о режимах работы оборудования для ЕЦУС. Основание включения: Приказ ПАО МРСК "Северо-Запада" О внедрении Концепции развития системы оперативно-технологического управления и ситуационного управления в электросетевом комплексе.
Целевая Программа по цифровизации АСТУ Архэнерго №77/ПДп от 05.09.2018</t>
  </si>
  <si>
    <t>Проектирование. Техническое перевооружение здания РЭП на базе РЭС в Виноградовском районе Архангельской области в части установки автоматического пожаротушения (49,3 кв.м)</t>
  </si>
  <si>
    <t>J_000-12-1-06.20-0029</t>
  </si>
  <si>
    <t xml:space="preserve">
Решаемые задачи: Обеспечение системой автоматического пожаротушения  Основание включения:Предписание № СВТК-1-2-01-18 ПО "Вельские ЭС" филиала ПАО "МРСК Северо-Запада" "Архэнерго" от 05.04.2018</t>
  </si>
  <si>
    <t>I_000-15-1-07.20-0034</t>
  </si>
  <si>
    <t xml:space="preserve">Решаемые задачи: Необходимость обеспечения оперативности и безопасности аварийно-восстановительных работ. Основание включения: Приказ филиала "Архэнерго" от 11.01.2018 №20
</t>
  </si>
  <si>
    <t>I_000-15-1-07.10-0058</t>
  </si>
  <si>
    <t>Приобретение струйных плоттеров (3 шт)</t>
  </si>
  <si>
    <t>I_000-15-1-07.20-0033</t>
  </si>
  <si>
    <t>Решаемые задачи: Печать схем, чертежей, геоданных.Основание включения: Протокол техсовета №12 от 06.02.2018</t>
  </si>
  <si>
    <t>Приобретение смонтированных оптических волокон,  размещенных на воздушных линиях электропередачи и объектах электроэнергетики филиала ПАО «МРСК Северо-Запада» «Архэнерго» по направлению Архангельск - Вологда (1111 км)</t>
  </si>
  <si>
    <t>K_008-15-2-06.70-0617</t>
  </si>
  <si>
    <t>Решаемые задачи:Исполнение обязательств по договорам ОАО "МегаФон" №02-АК от 30.06.2012 
№03-АК от 30.06.2012 , №04-АК от 30.06.2012
№05-АК от 30.06.2012, 06-АК, 07-АК,  08-АК,  09-АК,  10-АК
№11-АК от  30.06.2012
№14-АК от 30.06.12  Основание включения: Договоры ОАО "МегаФон" №02-АК от 30.06.2012 
№03-АК от 30.06.2012 , №04-АК от 30.06.2012
№05-АК от 30.06.2012, 06-АК, 07-АК,  08-АК,  09-АК,  10-АК
№11-АК от  30.06.2012
№14-АК от 30.06.12</t>
  </si>
  <si>
    <t>Приобретение стеклопластиковых лестниц с встроенной гибкой анкерной линией (4 шт).</t>
  </si>
  <si>
    <t>K_000-15-1-07.30-0070</t>
  </si>
  <si>
    <t>Решаемые задачи: Обеспечение безопасного выполнения работ на высоте персоналом  Архангельского филиала ПАО «МРСК Северо-Запада». Основание включения: протокол технического совещания филиала ПАО "МРСК Северо-Запада" "Архэнерго" от 26.08.2019 №4НТС</t>
  </si>
  <si>
    <t>Приобретение трапа монтажного (3 шт)</t>
  </si>
  <si>
    <t>K_000-15-1-07.30-0067</t>
  </si>
  <si>
    <t>Решаемые задачи: Повышение безопасности и качества проведения ремонтных работ. Основание включения: Акт-предписание №СВТК-1-2 41-18СВЛ от 08.08.2019, выданный выданный службой воздушных линий ПО "Котласские электрические сети" филиала ПАО "МРСК Северо-Запада" "Архэнерго", №СВТК-2-1-4 27-19 от 05.08.2019, выданный службой воздушных линий ПО "Вельские электрические сети" филиала ПАО "МРСК Северо-Запада" "Архэнерго", акт технического состояния от 10.07.2019</t>
  </si>
  <si>
    <t>Приобретение установки для прожига изоляции силовых кабельных линий (1 шт.)</t>
  </si>
  <si>
    <t>K_000-12-1-07.30-0039</t>
  </si>
  <si>
    <t>Решаемые задачи: Снижение времени ликвидации аварийных повреждений силовых кабельных линий. Основание включения:  Акт техничекого состояния от 23.07.2019.</t>
  </si>
  <si>
    <t>Приобретение ПЭВМ и оргтехники: АРМ пользователя, МФУ (33 шт.)</t>
  </si>
  <si>
    <t>K_000-15-1-07.20-0055</t>
  </si>
  <si>
    <t>Решаемые задачи: Обновление парка автоматизированных рабочих мест и обеспечение бесперебойной работы информационных ресурсов в Архангельском филиале
Основание включения: Протокол совещания технического совета Архангельского филиала ПАО "МРСК Северо-Запада" от 26.11.2019 №1</t>
  </si>
  <si>
    <t>Приобретение АРМ пользователя (28 шт)</t>
  </si>
  <si>
    <t>K_000-15-1-07.20-0058</t>
  </si>
  <si>
    <t>Приобретение АРМ пользователя (27 шт)</t>
  </si>
  <si>
    <t>K_000-15-1-07.20-0059</t>
  </si>
  <si>
    <t>Приобретение оборудования связи (2 шт.)</t>
  </si>
  <si>
    <t>K_000-15-1-07.30-0073</t>
  </si>
  <si>
    <t>Решаемые задачи: Построение канала связи по технологии БШПД.
Основание включения: Протокол технического совета от 28.01.2020</t>
  </si>
  <si>
    <t>Приобретение крана автомобильного (1 шт.)</t>
  </si>
  <si>
    <t>K_000-13-1-07.10-0063</t>
  </si>
  <si>
    <t>Решаемые задачи: приобретение техникии взамен существующей с истечением нормативного срока эксплуатацияя, в целях надежного энергообеспечения потребителей и недопущения увеличения времени проведения АВР.
Основание включения: Акт №29/2 от 18.09.2019 Совещания по оснащению транспортными средствами подразделения производственного отделения "Котласские электрические сети " филиала ПАо "МРСК Северо-Запада" "Архэнерго"</t>
  </si>
  <si>
    <t>Приобретение легкового автомобиля повышенной проходимости (7 шт.)</t>
  </si>
  <si>
    <t>K_000-15-1-07.10-0086</t>
  </si>
  <si>
    <t>Решаемые задачи: приобретение техникии взамен существующей с истечением нормативного срока эксплуатацияя, в целях надежного энергообеспечения потребителей и недопущения увеличения времени проведения АВР.
Основание включения: Протокол №48 от 17.09.2019 Совещания по оснащению транспортными средствами подразделения производственного отделения "Архангельские электрические сети" филиала ПАО "МРСК Северо-Запада" "Архэнерго"; Акт №29/2 от 18.09.2019 Совещания по оснащению транспортными средствами подразделения производственного отделения "Котласские электрические сети" филиала ПАО "МРСК Северо-Запада" "Архэнерго"</t>
  </si>
  <si>
    <t>Приобретение грузопассажирского автомобиля повышенной проходимости на базе ГАЗ (2 шт.)</t>
  </si>
  <si>
    <t>K_000-15-1-07.10-0089</t>
  </si>
  <si>
    <t>Решаемые задачи: приобретение техникии взамен существующей с истечением нормативного срока эксплуатацияя, в целях надежного энергообеспечения потребителей и недопущения увеличения времени проведения АВР.
Основание включения: Протокол №48 от 17.09.2019 Совещания по оснащению транспортными средствами подразделения производственного отделения "Архангельские электрические сети" филиала ПАО "МРСК Северо-Запада" "Архэнерго"; Протокол №21 от 18.09.2019 Совещания по оснащению транспортными средствами подразделения производственного отделения "Вельские электрические сети" филиала ПАО "МРСК Северо-Запада" "Архэнерго"</t>
  </si>
  <si>
    <t>Приобретение грузопассажирского автомобиля повышенной проходимости с бортом (12 шт.)</t>
  </si>
  <si>
    <t>K_000-15-1-07.10-0085</t>
  </si>
  <si>
    <t>Решаемые задачи: приобретение техникии взамен существующей с истечением нормативного срока эксплуатацияя, в целях надежного энергообеспечения потребителей и недопущения увеличения времени проведения АВР.
Основание включения: Протокол №48 от 17.09.2019 Совещания по оснащению транспортными средствами подразделения производственного отделения "Архангельские электрические сети" филиала ПАО "МРСК Северо-Запада" "Архэнерго"; Протокол №21 от 18.09.2019 Совещания по оснащению транспортными средствами подразделения производственного отделения "Вельские электрические сети" филиала ПАО "МРСК Северо-Запада" "Архэнерго"; протокол №09-31/3283 от 18.09.2019 Совещания по оснащению транспортными средствами подразделения производственного отделения "Плесецкие электрические сети" филиала ПАО "МРСК Северо-Запада" "Архэнерго"</t>
  </si>
  <si>
    <t>Приобретение бригадного автомобиля (1 шт.)</t>
  </si>
  <si>
    <t>K_000-11-1-07.10-0070</t>
  </si>
  <si>
    <t>Решаемые задачи: приобретение техникии взамен существующей с истечением нормативного срока эксплуатацияя, в целях надежного энергообеспечения потребителей и недопущения увеличения времени проведения АВР.
Основание включения: Протокол №48 от 17.09.2019 Совещания по оснащению транспортными средствами подразделения производственного отделения "Архангельские электрические сети" филиала ПАО "МРСК Северо-Запада" "Архэнерго"</t>
  </si>
  <si>
    <t>Приобретение электротехнической лаборатории на базе автомобиля (1 шт.)</t>
  </si>
  <si>
    <t>K_000-12-1-07.10-0063</t>
  </si>
  <si>
    <t>Решаемые задачи: приобретение техникии взамен существующей с истечением нормативного срока эксплуатацияя, в целях надежного энергообеспечения потребителей и недопущения увеличения времени проведения АВР.
Основание включения: Протокол совещания по оснащению транспортными средствами подразделения производственного отделения "Вельские электрические сети" филиала ПАО "МРСК Северо-Запада" "Архэнерго" №21 от 18.09.2019.</t>
  </si>
  <si>
    <t>Приобретение полуприцепа-тяжеловоза (1 шт.)</t>
  </si>
  <si>
    <t>K_000-12-1-07.10-0064</t>
  </si>
  <si>
    <t>Приобретение оборудования технологической сети узлов связи ЕЦУС (34 шт)</t>
  </si>
  <si>
    <t>K_000-15-1-07.20-0045</t>
  </si>
  <si>
    <t xml:space="preserve">Решаемые задачи: Обеспечение сбора оперативной информации о режимах работы оборудования для ЕЦУС
Основание включения: Приказ ПАО МРСК "Северо-Запада" О внедрении Концепции развития системы оперативно-технологического управления и ситуационного управления в электросетевом комплексе. № 673 от 05.10.2018
</t>
  </si>
  <si>
    <t>K_000-13-1-07.10-0060</t>
  </si>
  <si>
    <t>Решаемые задачи: В целях обеспечения непрерывной производственной деятельности, доукомплектованию производственных отделений необходимыми транспортными средствами Основание включения: Протокол совещания по оснащению транспортными средствами производственные отделения ПАО "МРСК Северо-Запада" "Архэнерго" №21-07/1 от 18.09.2019.</t>
  </si>
  <si>
    <t>Приобретение оборудования DMR для ПО ВЭС (29 шт)</t>
  </si>
  <si>
    <t>K_000-12-1-07.20-0002</t>
  </si>
  <si>
    <t xml:space="preserve">Решаемые задачи: Обеспечение сбора оперативной информации о режимах работы оборудования для ЕЦУС
Основание: Приказ ПАО МРСК "Северо-Запада" О внедрении Концепции развития системы оперативно-технологического управления и ситуационного управления в электросетевом комплексе. № 673 от 05.10.2018
Целевая Программа_по цифровизации _АСТУ Архэнерго №77/ПДп от 05.09.2018
</t>
  </si>
  <si>
    <t>Приобретение автоматизированных рабочих мест (АРМ) для ЕЦУС (21 комплект)</t>
  </si>
  <si>
    <t>K_000-11-1-07.20-0004</t>
  </si>
  <si>
    <t>Приобретение БКУ с люлькой и двухрядной кабиной на автомобильном шасси (2 шт.)</t>
  </si>
  <si>
    <t>K_000-15-1-07.10-0082</t>
  </si>
  <si>
    <t>Решаемые задачи: В целях обеспечения непрерывной производственной деятельности, доукомплектованию производственных отделений необходимыми транспортными средствами
Основание включения: Протокол №21-07/1 от 18.09.2019 совещания по оснащению транспортными средствами производственные отделения филиала ПАО "МРСКСеверо-Запада" "архэнерго"</t>
  </si>
  <si>
    <t>Строительство ТП-10/0,4 кВ и КЛ-10 кВ в г. Северодвинске Архангельской области (ООО ПСК «Высота», 15-03751А/16 от 07.12.16) (0,4 МВА, 1,382 км.)</t>
  </si>
  <si>
    <t>I_000-11-2-03.31-2581</t>
  </si>
  <si>
    <t xml:space="preserve">Инвестиционный проект исключен из проекта ИПР. Утвержденные данные указаны в соответствии с приказом Минэнерго России №27@ от 20.12.2019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 в размере 17,0 т.р. списано на основании приказа филиала ПАО "МРСК Северо-Запада" "Архэнерго" №416 от 10.09.2019 "О списании затрат объектов капитальных вложений".
Решаемые задачи: Исполнение договора ТП ООО ПСК "Высота",15-03751А/16 от 07.12.16. Основание включения: договор ТП ООО ПСК "Высота",15-03751А/16 от 07.12.16. </t>
  </si>
  <si>
    <t>Строительство КЛ-10 кВ, ТП-10/0,4 кВ в г.Северодвинске Архангельской области с установкой ячеек в ТП-10/0,4 кВ № 138 (Гусев Э.И., 15-00729А/16 от 28.07.2016) (1,26 МВА, 0,6 км, дог.тп - 1 шт.)</t>
  </si>
  <si>
    <t>I_000-11-2-02.31-2562</t>
  </si>
  <si>
    <t>Инвестиционный проект исключен из проекта ИПР. Утвержденные данные указаны в соответствии с приказом Минэнерго России №27@ от 20.12.2019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Решаемые задачи: Исполнение обязательств по договору ТП Гусев Эдуард Иванович № 15-00729А/16 от 28.07.2016. Основание включения: Договор ТП Гусев Эдуард Иванович № 15-00729А/16 от 28.07.2016</t>
  </si>
  <si>
    <t>Техническое перевооружение ЗРУ-6 кВ ПС-110/10/6 кВ №14 в части замены трансформаторов тока в ячейках №6 и №17  в г.Архангельске Архангельской области (ООО "Архсвет", 15-02506А/18 от 18.10.2018) (4 шт.)</t>
  </si>
  <si>
    <t>J_009-11-1-03.13-2544</t>
  </si>
  <si>
    <t>Инвестиционный проект исключен из ИПР по причине подписания ДС к ДТП об исключении инвестиционной составляющей. НЗС =0.
Исполненение договора ТП ООО "Архсвет", 15-02506А/18 от 18.10.2018. Основание включения:Договор ТП ООО "Архсвет", 15-02506А/18 от 18.10.2018</t>
  </si>
  <si>
    <t>Реконструкция ВЛ-6 кВ ф.РП6-16 в Приморском районе Архангельской области с заменой существующего провода (Афонин Д.В., 15-02492А/16 от 07.09.2016;  СНТ Ягодник, №15-02140А/17 от 27.12.2017)  (ВЛ-6 кВ 0,170 км)</t>
  </si>
  <si>
    <t>J_000-11-1-01.33-2437</t>
  </si>
  <si>
    <t>Инвестиционный проект исключен из ИПР по причине исключения инвестиционной составляющей (По результатам обследования выполнения мероприятий по  Договору технологического присоединения 15-02492А/16 от 19.08.2016 не требуются).  НЗС списано в мае 2019 на основании приказа филиала ПАО "МРСК Северо-Запада" "Архэнерго" №268 от 31.05.2019 "О списании затрат объектов капитальных вложений"
Решаемые задачи: Исполнение договора ТП Афонин Д.В., 15-02492А/16 от 07.09.2016;  СНТ Ягодник, №15-02140А/17 от 27.12.2017. Основание включения:Договор ТП Афонин Д.В., 15-02492А/16 от 07.09.2016;  СНТ Ягодник, №15-02140А/17 от 27.12.2017</t>
  </si>
  <si>
    <t>Реконструкция ТП-10/0,4кВ ТП-3 с заменой существующих трансформаторов монтажом в РУ-10кВ шинного моста и монтажом в РУ-0,4кВ дополнительных рубильников, КЛ-0,4кВ (Общество с ограниченной ответственностью "СтройГарант", 15-02768А/17 от 13.10.2017) (1,26 МВА, 0,25 км)</t>
  </si>
  <si>
    <t>I_000-11-2-02.41-2590</t>
  </si>
  <si>
    <t xml:space="preserve">Инвестиционный проект исключен из проекта ИПР. Утвержденные данные указаны в соответствии с приказом Минэнерго России №27@ от 20.12.2019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Взамен созданы новые ИП J_009-11-1-03.31-2705 и  J_009-11-2-02.41-2610 
Решаемые задачи: Исполнение договора ТП ООО "СтройГарант", 15-02768А/17 от 13.10.2017, Юдин А.С., 15-01220А/17 от 30.05.2017. Основание включения: Договор ТП ООО "СтройГарант", 15-02768А/17 от 13.10.2017, Юдин А.С., 15-01220А/17 от 30.05.2017
</t>
  </si>
  <si>
    <t>Проектирование. Реконструкция ВЛ-6 кВ ф.06-38, КТП-279 с устройством узла технического учета электрической энергии и ВЛ-279/2 в объеме освобождения земельного участка от объектов электроэнергетики (Рачков С.О., №07-500/18 от 13.06.2018) (0,4 МВА, КЛ-6 кВ 0,115 км, ВЛ-0,4 кВ 0,140 км, 1 т.у.)</t>
  </si>
  <si>
    <t>J_000-11-1-03.32-2556</t>
  </si>
  <si>
    <t>Решаемые задачи: Исполнение договора выноса сетей: Рачков С.О., №07-500/18 от 13.06.2018 Основание включения:Договор выноса сетей Рачков С.О., №07-500/18 от 13.06.2018</t>
  </si>
  <si>
    <t xml:space="preserve">Проектирование. Реконструкция КЛ-10кВ и КЛ-0,4кВ от ТП-1 в г.Северодвинске Архангельской области в объеме освобождения земельного участка от объектов электроэнергетики (Общество с ограниченной ответственностью "СМУ-19", №07-177/19 от 15.03.2019) (КЛ-10 кВ 0,180 км, КЛ-0,4 кВ 0,400 км) </t>
  </si>
  <si>
    <t>K_000-11-1-02.41-2566</t>
  </si>
  <si>
    <t>Решаемые задачи:  Исполнение договора выноса сетей ООО "СМУ-19", №07-177/19 от 15.03.2019. Основание включения:  Договор выноса сетей ООО "СМУ-19", №07-177/19 от 15.03.2019</t>
  </si>
  <si>
    <t>Проектирование. Реконструкция ВЛ-10 кВ 301-23 Телецентр для освобождения земельного участка от ул. 70 лет Октября до ул. Ушинского в городе Котласе Архангельской области (Общество с ограниченной ответственностью "ОРТОСТ-ФАСАД" ОЗУ-00013К/19 от 08.08.2019 г.) (ВЛ-10 кВ 0,5 км, КЛ-0,4 кВ 1,0 км)</t>
  </si>
  <si>
    <t>K_000-13-1-01.32-1298</t>
  </si>
  <si>
    <t>Решаемые задачи: исполнение обязательств по договору выноса сетей ООО "ОРТОСТ-ФАСАД" ОЗУ-00013К/19 от 08.08.2019. Основание включения: Договор выноса сетей ООО "ОРТОСТ-ФАСАД" ОЗУ-00013К/19 от 08.08.2019.</t>
  </si>
  <si>
    <t>Проектирование. Реконструкция ВЛ-110 кВ «Архангельск-1, 2» в Приморском районе Архангельской области в объеме освобождения земельного участка от объекта электроэнергетики (ООО «Автодороги», № 07-1095/18 от 20.02.2019) (1,86 км)</t>
  </si>
  <si>
    <t>K_000-11-1-01.12-2272</t>
  </si>
  <si>
    <t>Решаемые задачи:  Исполнение договора выноса сетей ООО «Автодороги», № 07-1095/18 от 20.02.2019. Основание включения:  Договор выноса сетей ООО «Автодороги», № 07-1095/18 от 20.02.2019</t>
  </si>
  <si>
    <t>Проектирование. Реконструкция ВЛ-35 кВ «Заостровье» в Приморском районе Архангельской области в объеме освобождения земельного участка от объекта электроэнергетики (ООО «Автодороги», № 07-1095/18 от 20.02.2019) (0,79 км)</t>
  </si>
  <si>
    <t>K_000-11-1-01.21-2170</t>
  </si>
  <si>
    <t>Проектирование. Реконструкция ВЛ-35 кВ «Цигломень-1» в Приморском районе Архангельской области в объеме освобождения земельного участка от объекта электроэнергетики (ООО «Автодороги», № 07-1095/18 от 20.02.2019) (0,850 км)</t>
  </si>
  <si>
    <t>K_000-11-1-01.21-2171</t>
  </si>
  <si>
    <t>Проектирование. Реконструкция ВЛ-35 кВ «Цигломень-2» в Приморском районе Архангельской области в объеме освобождения земельного участка от объекта электроэнергетики (ООО «Автодороги», № 07-1095/18 от 20.02.2019) с установкой дополнительной опоры в пролете опор №№ 40–41 (1 шт.)</t>
  </si>
  <si>
    <t>K_000-11-1-01.21-2172</t>
  </si>
  <si>
    <t>Решаемые задачи:  Исполнение договора выноса сетей ООО «Автодороги», № 07-1095/18 от 20.02.2019. Приведение воздушной линии к требованиям правил технической эксплуатации электрических станций и сетей Российской Федерации (утв. приказом Минэнерго РФ от 19 июня 2003 г. №229 п.5.7). Основание включения:  Договор выноса сетей ООО «Автодороги», № 07-1095/18 от 20.02.2019</t>
  </si>
  <si>
    <t>Проектирование. Реконструкция ВЛ-10 кВ ф.РП1-6 с устройством кабельной вставки  в д.Большое Тойнокурье Приморского района Архангельской области в объеме освобождения земельного участка от объектов электроэнергетики (ООО "Автодороги", 07-217/19 от 24.04.19) (0,322 км)</t>
  </si>
  <si>
    <t>K_000-11-1-01.32-2595</t>
  </si>
  <si>
    <t>Решаемые задачи:  Исполнение договора выноса сетей ООО "Автодороги", 07-217/19 от 24.04.19. Основание включения:  Договор выноса сетей ООО "Автодороги", 07-217/19 от 24.04.19.</t>
  </si>
  <si>
    <t>Проектирование. Реконструкция ВЛ-6 кВ ф.07-14 с устройством кабельной вставки в Приморском районе Архангельской области в объеме освобождения земельного участка от объектов электроэнергетики (ООО "Автодороги", 07-217/19 от 24.04.19) (1,45 км)</t>
  </si>
  <si>
    <t>K_000-11-1-01.33-2445</t>
  </si>
  <si>
    <t>Проектирование. Реконструкция ВЛ-0,4 кВ ВЛ-401/1 в г.Архангельске Архангельской области в объеме освобождения земельного участка от объектов электроэнергетики (ЖСК "Блиц", 07-458/19 от 01.10.19) (0,167 км)</t>
  </si>
  <si>
    <t>K_000-11-1-01.41-3690</t>
  </si>
  <si>
    <t>Решаемые задачи: Исполнение договора выноса  сетей ЖСК "Блиц", 07-458/19 от 01.10.19. Основание включения: Договор выноса сетей ЖСК "Блиц", 07-458/19 от 01.10.19.</t>
  </si>
  <si>
    <t>Проектирование. Реконструкция КЛ-6кВ ТП256-ТП268 ф.06-44 в г.Архангельске Архангельской области в объеме освобождения земельного участка от объектов электроэнергетики (ИП Палкин М.А., №07-155/18 от 15.02.2018) (0,11 км)</t>
  </si>
  <si>
    <t>K_000-11-1-02.33-0003</t>
  </si>
  <si>
    <t>Решаемые задачи:Исполнение обязательств по договору выноса ИП Палкин М.А., №07-155/18 от 15.02.2018.
 Основание включения: Договор выноса ИП Палкин М.А., №07-155/18 от 15.02.2018</t>
  </si>
  <si>
    <t>Проектирование. Реконструкция КЛ-6кВ ТП256-ТП268 ф.06-57 в г.Архангельске Архангельской области в объеме освобождения земельного участка от объектов электроэнергетики (ИП Палкин М.А., №07-155/18 от 15.02.2018) (0,11 км)</t>
  </si>
  <si>
    <t>K_000-11-1-02.33-0008</t>
  </si>
  <si>
    <t>I_000-13-1-03.13-0016</t>
  </si>
  <si>
    <t>Решаемые задачи:Обновление силового оборудования, устройств релейной защиты и автоматики, выработавших нормативный срок эксплуатации. Снижение вероятности отказа оборудования выработавшего нормативный срок эксплуатации.  Приведение РУ к требованиям правил технической эксплуатации электрических станций и сетей Российской Федерации (утв. приказом Минэнерго РФ от 19 июня 2003 г. №229 п.5.4). Основание включения: Акт технического освидетельствования от 27.05.2014, Протокол внеочередного заседания тех совета №115 от 01.12.2016</t>
  </si>
  <si>
    <t>Проектирование. Реконструкция первичного оборудования ПС-110/10 кВ № 322 "Красноборск-2" в д.Максимовка, Красноборского района Архангельской области для реализации Программы ССПИ (9шт.)</t>
  </si>
  <si>
    <t>I_000-13-1-04.40-1335</t>
  </si>
  <si>
    <t>Решаемые задачи:Обеспечение передачи оперативной информации о режимах работы оборудования в соответствии с Техническими требованиями Системного Оператора.
  Основание включения: Типовое соглашение о технологическом взаимодействии в целях обеспечения надежности функционирования ЕЭС России между АО "СО ЕЭС" и территориальной сетевой организацией, являющейся дочерним обществом ПАО "Россети" от 06.06.2017</t>
  </si>
  <si>
    <t>Проектирование. Модернизация комплекса телемеханики ССПИ на ПС-110/10 кВ № 322 "Красноборск-2"Архангельская область, Красноборский район, д.Максимовская (1 комплекс)</t>
  </si>
  <si>
    <t>I_000-13-1-04.40-1343</t>
  </si>
  <si>
    <t>Решаемые задачи:Обеспечение передачи оперативной информации о режимах работы оборудования в соответствии с Техническими требованиями Системного Оператора.
  Основание включения: Программа модернизации и расширения системы сбора и передачи информации на подстанциях ПАО «МРСК Северо-Запада» в зоне эксплуатационной ответственности филиала ПАО «МРСК Северо-Запада» «Архэнерго» на период 2019-2025 годов, утвержденная 30.08.2019</t>
  </si>
  <si>
    <t>Проектирование. Модернизация комплекса телемеханики ССПИ на ПС-110/10 кВ № 312 "Савватия" Архангельская область, Котласский район, п.Саватия (1 комплекс)</t>
  </si>
  <si>
    <t>I_000-13-1-04.40-1347</t>
  </si>
  <si>
    <t>Проектирование. Модернизация комплекса телемеханики ССПИ на ПС-110/10 кВ № 311 "Шипицино" Архангельская область, Котласский район, п.Шипицыно (1 комплекс)</t>
  </si>
  <si>
    <t>I_000-13-1-04.40-1344</t>
  </si>
  <si>
    <t>Проектирование. Модернизация комплекса телемеханики ССПИ на ПС-110/10 кВ № 361 "Яренск" Архангельская область, Ленский район, с.Яренск (1 комплекс.)</t>
  </si>
  <si>
    <t>I_000-13-1-04.40-1345</t>
  </si>
  <si>
    <t>Проектирование. Модернизация комплекса телемеханики ССПИ ПС-110/10 кВ № 34 "Холмогоры"  Архангельская область, с.Холмогоры (1 комплекс)</t>
  </si>
  <si>
    <t>I_000-11-1-04.40-0017</t>
  </si>
  <si>
    <t>Проектирование. Модернизация комплекса телемеханики ССПИ ПС-110/10 кВ № 76 "Орлецы"  Архангельская область, Холмогорский район, п.Орлецы (1 комплекс.).</t>
  </si>
  <si>
    <t>I_000-11-1-04.40-0018</t>
  </si>
  <si>
    <t>Строительство КЛ-0,4 кВ от ТП-297 в г. Архангельске Архангельской области (Общество с ограниченной ответственностью "Капитал-Инвест" №15-03104А/16 от 28.02.2017) (КЛ-0,4 кВ 0,107 км)</t>
  </si>
  <si>
    <t>J_000-11-2-02.41-2582</t>
  </si>
  <si>
    <t>Инвестиционный проект исключен из проекта ИПР по причине расторжения договора об осуществлении технологического присоединения.
Исполнение договора ТП ООО "Капитал-Инвест" №15-03104А/16 от 28.02.2017  Основание включения:Договор ТП ООО "Капитал-Инвест" №15-03104А/16 от 28.02.2017</t>
  </si>
  <si>
    <t>4.2</t>
  </si>
  <si>
    <t>Инвестиционные проекты в сферах производства электрической энергии и теплоснабжения, всего, в том числе:</t>
  </si>
  <si>
    <t>4.2.5</t>
  </si>
  <si>
    <t>Новое строительство, всего, в том числе:</t>
  </si>
  <si>
    <t>4.2.5.1</t>
  </si>
  <si>
    <t>Новое строительство объектов по производству электрической энергии, всего, в том числе:</t>
  </si>
  <si>
    <t>4.2.5.2</t>
  </si>
  <si>
    <t>Новое строительство котельных, всего, в том числе:</t>
  </si>
  <si>
    <t>4.2.5.3</t>
  </si>
  <si>
    <t>Новое строительство тепловых сетей, всего, в том числе:</t>
  </si>
  <si>
    <t>4.2.5.4</t>
  </si>
  <si>
    <t>Прочее новое строительство, всего, в том числе:</t>
  </si>
  <si>
    <t>4.2.6</t>
  </si>
  <si>
    <t>4.2.7</t>
  </si>
  <si>
    <t>Строительство автоматизированной системы контроля удельного расхода топлива (АС КУРТ) ДГУ Мезенской ДЭС (1 шт.)</t>
  </si>
  <si>
    <t>I_000-11-2-04.40-2288</t>
  </si>
  <si>
    <t xml:space="preserve">Решаемые задачи:Повышение информационной вооруженности Мезенской ДЭС и проведение качественного анализ её работы с последующим планированием.  Основание включения: Представление Федеральной службы по надзору в сфере природопользования по Архангельской области от 02.07.2007 № 08-10/02-07 ; Акт внеплановой проверки соблюдения требований водоохранного законодательства Комитета по экологии Архангельской области от 20.07.2009 №16-23/20. </t>
  </si>
  <si>
    <t>F_000-11-2-04.40-2287</t>
  </si>
  <si>
    <t xml:space="preserve">Инвестиционный проект исключен из проекта ИПР. Утвержденные данные указаны в соответствии с приказом Минэнерго России №27@ от 20.12.2019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Решаемые задачи: Внедрение современной автоматизированной системы в ходе реализации данного проекта существенно повысит информационную вооруженность Мезенской ДЭС и позволит проводить более качественный анализ её работы с последующим планированием Основание включения: Представление Федеральной службы по надзору в сфере природопользования по Архангельской области от 02.07.2007 № 08-10/02-07 ; Акт внеплановой проверки соблюдения требований водоохранного законодательства Комитета по экологии Архангельской области от 20.07.2009 №16-23/20. </t>
  </si>
  <si>
    <t>Проектирование. Реконструкция топливного склада нефтепродуктов для опасного производственного объекта «Мезенская ДЭС» с заменой вертикального резервуара РВС-700 № 4 на резервуар вертикальный РВС-1000 (1 шт)</t>
  </si>
  <si>
    <t>J_000-11-1-06.20-2554</t>
  </si>
  <si>
    <t>Решаемые задачи: Предотвращение аварийных ситуаций на объекте «Мезенская ДЭС». Основание включения: Предписание ГУ МЧС России №52/1/1  от 20.12.2017 г. "Об устранении нарушений требований пожарной безопасности", акт технического освидетельствования от 14.05.2017</t>
  </si>
  <si>
    <t>Проектирование. Реконструкция подземного склада нефтепродуктов для опасного производственного объекта «Мезенская ДЭС» с устройством эстакады для приема дизельного топлива с автотранспорта</t>
  </si>
  <si>
    <t>J_000-11-1-06.20-2550</t>
  </si>
  <si>
    <t xml:space="preserve">
Решаемые задачи: исполнение предписаний Федеральной службы по надзору в сфере природопользования ПВ-4-16-ПР-1,2,3 от 21.04.2016 Основание включения:Предписание Федеральной службы по надзору в сфере природопользования ПВ-4-16-ПР-1,2,3 от 21.04.2016</t>
  </si>
  <si>
    <t>4.3</t>
  </si>
  <si>
    <t>Инвестиционные проекты в сферах оперативно-диспетчерского управления в электроэнергетике и купле-продаже электрической энергии, всего, в том числе:</t>
  </si>
  <si>
    <t>4.3.1</t>
  </si>
  <si>
    <t>Реконструкция, всего, в том числе:</t>
  </si>
  <si>
    <t>4.3.1.1</t>
  </si>
  <si>
    <t>Реконструкция зданий (сооружений), всего, в том числе:</t>
  </si>
  <si>
    <t>4.3.1.1.1</t>
  </si>
  <si>
    <t>Реконструкция систем инженерно-технического обеспечения зданий (сооружений), всего, в том числе:</t>
  </si>
  <si>
    <t>4.3.1.1.2</t>
  </si>
  <si>
    <t>Реконструкция прочих объектов основных средств, всего, в том числе:</t>
  </si>
  <si>
    <t>4.3.1.2</t>
  </si>
  <si>
    <t>Реконструкция линий связи и телекоммуникационных систем, всего, в том числе:</t>
  </si>
  <si>
    <t>4.3.1.3</t>
  </si>
  <si>
    <t>Реконструкция информационно-вычислительных систем, всего, в том числе:</t>
  </si>
  <si>
    <t>4.3.2</t>
  </si>
  <si>
    <t>Модернизация, техническое перевооружение, модификация, всего, в том числе:</t>
  </si>
  <si>
    <t>4.3.2.1</t>
  </si>
  <si>
    <t>Модернизация, техническое перевооружение зданий (сооружений), всего, в том числе:</t>
  </si>
  <si>
    <t>4.3.2.1.1</t>
  </si>
  <si>
    <t>Создание, модернизация, техническое перевооружение систем инженерно-технического обеспечения зданий (сооружений), всего, в том числе:</t>
  </si>
  <si>
    <t>4.3.2.1.2</t>
  </si>
  <si>
    <t>Модернизация, техническое перевооружение прочих объектов основных средств, всего, в том числе:</t>
  </si>
  <si>
    <t>4.3.2.2</t>
  </si>
  <si>
    <t>Модернизация, техническое перевооружение линий связи и телекоммуникационных систем, всего, в том числе:</t>
  </si>
  <si>
    <t>4.3.2.3</t>
  </si>
  <si>
    <t>Модернизация, техническое перевооружение информационно-вычислительных систем, всего, в том числе:</t>
  </si>
  <si>
    <t>4.3.2.5</t>
  </si>
  <si>
    <t>Модификация программ для ЭВМ, всего, в том числе:</t>
  </si>
  <si>
    <t>4.3.3</t>
  </si>
  <si>
    <t>Новое строительство, создание, покупка, всего, в том числе:</t>
  </si>
  <si>
    <t>4.3.3.1</t>
  </si>
  <si>
    <t>Новое строительство, покупка зданий (сооружений), всего, в том числе:</t>
  </si>
  <si>
    <t>4.3.3.2</t>
  </si>
  <si>
    <t>Новое строительство, покупка линий связи и телекоммуникационных систем, всего, в том числе:</t>
  </si>
  <si>
    <t>4.3.3.3</t>
  </si>
  <si>
    <t>Прочее новое строительство, покупка объектов основных средств, всего, в том числе:</t>
  </si>
  <si>
    <t>4.3.3.4</t>
  </si>
  <si>
    <t>Создание, приобретение объектов нематериальных активов, всего, в том числе:</t>
  </si>
  <si>
    <t>4.3.3.4.1</t>
  </si>
  <si>
    <t>Создание программ для ЭВМ, приобретение исключительных прав на программы для ЭВМ, всего, в том числе:</t>
  </si>
  <si>
    <t>4.3.3.4.2</t>
  </si>
  <si>
    <t>Создание, приобретение прочих объектов нематериальных активов, всего, в том числе:</t>
  </si>
  <si>
    <t>4.3.4</t>
  </si>
  <si>
    <t>4.3.5</t>
  </si>
  <si>
    <t>5</t>
  </si>
  <si>
    <t>Новгородская область</t>
  </si>
  <si>
    <t>5.1</t>
  </si>
  <si>
    <t>5.1.4</t>
  </si>
  <si>
    <t>Строительство дизельной электростанции мощностью 9,9 кВт для организации искусственного наружного освещения объекта культурного наследия "Церковь Николы на Липне, 1292 г.", расположенного в 8 км к югу от города, на восточном берегу озера Ильмень, на острове Липно</t>
  </si>
  <si>
    <t>J_000-63-2-06.40-0001</t>
  </si>
  <si>
    <t>Решаемые задачи: Повышение надежности электроснабжения объектов
 Обоснования для включения: Письмо Министерства культуры от 30.11.2018 №1286/07-01</t>
  </si>
  <si>
    <t>Строительство КЛ-0,4 кВ протяженностью 0,2408 км для организации искусственного наружного освещения объекта культурного наследия "Церковь Николы на Липне, 1292 г.", расположенного в 8 км к югу от города, на восточном берегу озера Ильмень, на острове Липно</t>
  </si>
  <si>
    <t>J_000-63-2-02.41-3875</t>
  </si>
  <si>
    <t>5.1.5</t>
  </si>
  <si>
    <t>5.1.6</t>
  </si>
  <si>
    <t>Создание системы видеонаблюдения на ПС 110кВ "Прогресс" (1 система)</t>
  </si>
  <si>
    <t>J_000-61-1-04.40-0051</t>
  </si>
  <si>
    <t>Решаемые задачи:Повышение уровня наблюдаемости и управляемости энергообъектами филиала Новгородэнерго
 Обоснования для включения:  Протокол технического совета филиала ПАО "МРСК Северо-Запада" "Новгородэнерго" от 25.12.2017 № 7</t>
  </si>
  <si>
    <t>Создание системы видеонаблюдения на ПС 110кВ "Починная" (1 система)</t>
  </si>
  <si>
    <t>J_000-61-1-04.40-0052</t>
  </si>
  <si>
    <t>Создание системы видеонаблюдения на ПС 110кВ "Сельская" (1 система)</t>
  </si>
  <si>
    <t>J_000-61-1-04.40-0053</t>
  </si>
  <si>
    <t>Создание системы видеонаблюдения на ПС 110кВ "Сушилово" (1 система)</t>
  </si>
  <si>
    <t>J_000-61-1-04.40-0054</t>
  </si>
  <si>
    <t xml:space="preserve">Создание системы видеонаблюдения на ПС 35кВ "Бабино" (1 система) </t>
  </si>
  <si>
    <t>J_000-61-1-04.40-0055</t>
  </si>
  <si>
    <t>Создание системы видеонаблюдения на ПС 35кВ "Травково" (1 система)</t>
  </si>
  <si>
    <t>J_000-61-1-04.40-0056</t>
  </si>
  <si>
    <t>Создание системы видеонаблюдения на ПС 35кВ "Окладнево" (1 система)</t>
  </si>
  <si>
    <t>J_000-61-1-04.40-0057</t>
  </si>
  <si>
    <t>Создание системы видеонаблюдения на ПС 35кВ "Алешино" (1 система)</t>
  </si>
  <si>
    <t>J_000-61-1-04.40-0058</t>
  </si>
  <si>
    <t>Создание системы видеонаблюдения на ПС 35кВ "Удино" (1 система)</t>
  </si>
  <si>
    <t>J_000-61-1-04.40-0059</t>
  </si>
  <si>
    <t>Создание системы видеонаблюдения на ПС 35кВ "Ёгла" (1 система)</t>
  </si>
  <si>
    <t>J_000-61-1-04.40-0060</t>
  </si>
  <si>
    <t>Создание системы видеонаблюдения на ПС 35кВ "Перелучи" (1 система)</t>
  </si>
  <si>
    <t>J_000-61-1-04.40-0061</t>
  </si>
  <si>
    <t>Создание системы видеонаблюдения на ПС 35кВ "Посад" (1 система)</t>
  </si>
  <si>
    <t>J_000-61-1-04.40-0062</t>
  </si>
  <si>
    <t>Приобретение волоконно-оптические пары в кабеле на участке ПС Валдай-ПС Пола (119,12 км)</t>
  </si>
  <si>
    <t>F_000-69-5-06.20-1402</t>
  </si>
  <si>
    <t xml:space="preserve">Решаемые задачи:Организация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Обоснования для включения: Договоры на приобретение ВОЛС №02-СРВ от 01.04.2010, №03-СРВ от 01.04.2010, №01-СРВ от 01.04.2010, №04-СРВ от 01.04.2010 с ОАО "Мегафон" </t>
  </si>
  <si>
    <t>Приобретение ВОЛС-ВЛ по договорам ОАО МТС и договорам ОАО МегаФон (725,94 км)</t>
  </si>
  <si>
    <t>F_000-69-5-06.20-2601</t>
  </si>
  <si>
    <t>Решаемые задачи: 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Обоснования для включения: Договоры на приобретение №ДКП КВ 1-4 от 14.08.13 г., ОАО «МТС»; №ДКП КОБ 1-3 от 14.08.13 г., ОАО «МТС»; №ДКП НБШС 1-7 от 14.08.13 г., ОАО «МТС»; №ДКП НК 1-3 от 14.08.13 г., ОАО «МТС»; №ДКП НЧ 1-5 от 14.08.13 г., ОАО «МТС»; №ДКП СРВ 5-6 от 09.04.13 г., ОАО «Мегафон»; №ДКП ВВ 1-2 от 09.04.13 г., ОАО «Мегафон»; №ДКП БП 1-2 от 09.04.13 г., ОАО «Мегафон»
ДКП ВВ 1-2, ДКП БП 1-2, ОАО "Мегафон"</t>
  </si>
  <si>
    <t>Приобретение смонтированных оптических волокон,
размещенных на воздушных линиях электропередачи и объектах электроэнергетики
филиала ОАО «МРСК Северо-Запада» «Новгородэнерго» по направлению Холм-Дунаево-Подберезье (48,215 км)</t>
  </si>
  <si>
    <t>F_000-64-1-04.40-0006</t>
  </si>
  <si>
    <t>Решаемые задачи:Организация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Обоснования для включения:  ДОГОВОР  № ДКП  ХДП с ООО "ВОЛС-ИНВЕСТ"</t>
  </si>
  <si>
    <t>Приобретение смонтированных оптических волокон, размещенных на ВЛ и объектах электроэнергетики филиала ОАО «МРСК Северо-Запада» «Новгородэнерго» по направлению Старая Русса – Поддорье - Холм (122,208 км)</t>
  </si>
  <si>
    <t>G_000-64-1-04.40-0053</t>
  </si>
  <si>
    <t>Решаемые задачи:Организация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Обоснования для включения: Договор № ДКП СРПХ 1-3 от 06.12.16 г с ПАО "Мегафон"</t>
  </si>
  <si>
    <t>Приобретение смонтированных оптических волокон, размещенных на воздушных линиях электропередачи и объектах электроэнергетики филиала ОАО «МРСК Северо-Запада» «Новгородэнерго» по направлению Боровичи-Мошенское-Хвойная (20 км)</t>
  </si>
  <si>
    <t>G_000-61-1-04.40-0050</t>
  </si>
  <si>
    <t>Решаемые задачи:Организация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Обоснования для включения: Договор № ДКП  БМХ 1-3 от 23.11.2015 г.</t>
  </si>
  <si>
    <t>Приобретение волоконно-оптических линий связи, размещенных на объектах электроэнергетики филиала  ПАО «МРСК Северо-Запада» «Новгородэнерго» по направлению Чудово-Малая Вишера-Окуловка протяженностью 145,43 км.</t>
  </si>
  <si>
    <t>G_000-65-5-04.40-4008</t>
  </si>
  <si>
    <t>Решаемые задачи:Организация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Обоснования для включения: ДОГОВОР  №  ДКП  ЧМВО 1-3 от 26.07.2016 с ПАО "Мегафон"</t>
  </si>
  <si>
    <t>Приобретение волоконно-оптических линий связи, размещенных на объектах электроэнергетики филиала  ПАО «МРСК Северо-Запада» «Новгородэнерго» по направлению ПС Юго-Западная-Новгород (17,86 км)</t>
  </si>
  <si>
    <t>G_000-63-5-04.40-4009</t>
  </si>
  <si>
    <t>Решаемые задачи:Организация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Обоснования для включения: Договор № ДКП  ЮЗН от 01.02.2016 с АО "Связьтранснефть"</t>
  </si>
  <si>
    <t>Проектирование. Реконструкция ПС 110/35/6 кВ "Рогавка" с заменой линейной ячейки 35 кВ для нужд ПС 35/10 кВ «Радофиниково» (Договор ТП № 50-02/205 от 06.09.2010 г., ОАО «Ленинградская областная электросетевая компания») (1 шт)</t>
  </si>
  <si>
    <t>F_000-63-1-03.13-0011</t>
  </si>
  <si>
    <t xml:space="preserve">Решаемые задачи:Исполнение обязательств по договору ТП № 50-02/205 от 06.09.2010 г.
Обоснования для включения:Договор ТП № 50-02/205 от 06.09.2010 г. (заявитель: ОАО «Ленинградская областная электросетевая компания»)
ИП завершен путем выполнения только проектно-изыскательских работ  в 2016 году в связи с изменением технических условий к договору ТП № 50-02/205 от 06.09.2010 г. (доп.соглашение №6).Реализация договора ТП осуществляется без инвестиционной составляющей. НЗС в размере 0,1435 млн.руб. без НДС списана на основании протокола заседания инвентаризационной комиссии по проведению инвентаризации объектов незавершенного строительства, затраты по которым не проводились более года, в филиале ПАО "МРСК Северо-Запада""Новгородэнерго" от 20.07.2017 № 1нзс. </t>
  </si>
  <si>
    <t>Проектирование. Реконструкция (ретрофит) резервной ячейки №24 (2 с.ш.) КРУН-10кВ ПС 110кВ «Русса». Сооружение ВЛз-10кВ от резервной ячейки №24 (2 с.ш.) КРУН-10кВ ПС 110кВ «Русса» протяженностью 3,553 км и КЛ-10 кВ протяженностью 0,128 км (Заявитель-ООО "Новгородский кролик", договор ТП №65-03051-С/15 от 03.12.2015 г.)</t>
  </si>
  <si>
    <t>I_002-64-1-01.32-0006</t>
  </si>
  <si>
    <t>Решаемые задачи:Исполнение обязательств по договору ТП №65-03051-С/15 от 03.12.2015 г.
Обоснования для включения:Договор ТП №65-03051-С/15 от 03.12.2015 г. заявитель: Заявитель-ООО "Новгородский кролик"
ИП завершен путем выполнения только проектно-изыскательских работ  в 2018 году в связи с расторжением договора  ТП №65-03051-С/15 от 03.12.2015 г.
НЗС планируется предложить к списанию при формировании БП на 2021-2022 г</t>
  </si>
  <si>
    <t>Приобретение электростанции дизельной капотного исполнения мощностью 100кВт;60кВт;30 кВт в количестве 8 единиц</t>
  </si>
  <si>
    <t>G_000-65-1-07.10-4042</t>
  </si>
  <si>
    <t xml:space="preserve">Решаемые задачи:Возмещение убывших РИСЭ
 Обоснования для включения:Письмо Первого заместителя Генерального директора ПАО "Россети" от 29.11.2015 по организации электроснабжения социально-значимых объектов на территории Крымского федерального округа </t>
  </si>
  <si>
    <t>Приобретение бригадного автомобиля (кат.В) в количестве 32 единиц</t>
  </si>
  <si>
    <t>F_000-65-1-07.10-4010</t>
  </si>
  <si>
    <t>Решаемые задачи:обеспечение филиала спецтехникой
 Обоснования для включения:Акты технического обследования ТС от 16.03.2015 г.</t>
  </si>
  <si>
    <t>Приобретение гусеничного снегоболотохода в количестве 4 единиц</t>
  </si>
  <si>
    <t>F_000-65-1-07.10-4011</t>
  </si>
  <si>
    <t>Решаемые задачи:обеспечение филиала спецтехникой
 Обоснования для включения:Акт обследования ГТМУ №24 от  26.10.2015 г., акты технического обследования от 16.03.2015 г.</t>
  </si>
  <si>
    <t>Приобретение автокрана г/п 16 т.  в количестве 1 единицы</t>
  </si>
  <si>
    <t>F_000-65-1-07.10-4012</t>
  </si>
  <si>
    <t>Решаемые задачи:обеспечение филиала спецтехникой
 Обоснования для включения:Акты технического обследования ТС от 23.07.2015 г.</t>
  </si>
  <si>
    <t>Приобретение КМУ на шасси повышенной проходимости (кат.С) в количестве 2 единиц</t>
  </si>
  <si>
    <t>F_000-65-1-07.10-4016</t>
  </si>
  <si>
    <t>Решаемые задачи:обеспечение филиала спецтехникой
 Обоснования для включения:Акты технического обследования от 03.10.2014 г. и 2015 г.</t>
  </si>
  <si>
    <t>Приобретение БКМ на шасси повышенной проходимости (кат.С) в количестве  3 единиц</t>
  </si>
  <si>
    <t>F_000-65-1-07.10-4013</t>
  </si>
  <si>
    <t>Приобретение телескопического автогидроподъемника (кат.С) в количестве 4 единиц</t>
  </si>
  <si>
    <t>F_000-65-1-07.10-4014</t>
  </si>
  <si>
    <t>Решаемые задачи:обеспечение филиала спецтехникой
Обоснования для включения:Акты технического обследования ТС  б/н от 21.01.2016 г.-2 шт.
Дополнительно 2 шт. для обеспечения воcстановления электроснабжения потребителей в период АВР в течении 3 часов.</t>
  </si>
  <si>
    <t>Приобретение автогидроподъемника 22 м на шасси повышенной проходимости(кат.С) в количестве 1 единицы</t>
  </si>
  <si>
    <t>F_000-65-1-07.10-4015</t>
  </si>
  <si>
    <t>Решаемые задачи:обеспечение филиала спецтехникой
 Обоснования для включения:Акт технического обследования от 16.01.2016</t>
  </si>
  <si>
    <t>Приобретение автогидроподъемника  29м на шасси повышенной проходимости(кат.С) в количестве 1 единицы</t>
  </si>
  <si>
    <t>K_000-64-2-07.10-0006</t>
  </si>
  <si>
    <t>Решаемые задачи:Выполнение требований предписаний государственных надзорных и ведомственных контролирующих органов
 Обоснования для включения: Предписание РУТН Северо-Запада-филиала ПАО «Россети» - ЦТН № АП-СЗ-061/19-КПП от 19.07.2019 (ПО СЭС)</t>
  </si>
  <si>
    <t>Приобретение седельного тягача 6х4 в количестве 1 единицы</t>
  </si>
  <si>
    <t>F_000-65-1-07.10-4017</t>
  </si>
  <si>
    <t>Решаемые задачи:обеспечение филиала спецтехникой
 Обоснования для включения:Акты технического обследования от 15.01.2016 г.</t>
  </si>
  <si>
    <t>Приобретение Крана-манипулятора на шасси повышенной проходимости 6х6 (кат.С), бортовая платформа 6,2м. в количестве 2 единиц</t>
  </si>
  <si>
    <t>F_000-65-1-07.10-4018</t>
  </si>
  <si>
    <t>Решаемые задачи:обеспечение филиала спецтехникой
 Обоснования для включения:Акт технического обследования от 15.01.2016 г., Акт о списании автотранспортных средств от 04.12.2014 г.</t>
  </si>
  <si>
    <t>Приобретение колесного трактора в количестве 3 единиц</t>
  </si>
  <si>
    <t>F_000-65-1-07.10-4019</t>
  </si>
  <si>
    <t>Решаемые задачи:обеспечение филиала спецтехникой
 Обоснования для включения:Акты технического обследования от 15.12.2015 г.</t>
  </si>
  <si>
    <t>Приобретение гусеничного трелевочного трактора в количестве 3 единиц</t>
  </si>
  <si>
    <t>F_000-65-1-07.10-4020</t>
  </si>
  <si>
    <t>Приобретение передвижной электролаборатории на шасси повышенной проходимости (кат.С) в количестве 1 единицы</t>
  </si>
  <si>
    <t>G_000-65-1-07.10-4031</t>
  </si>
  <si>
    <t>Решаемые задачи:обеспечение филиала спецтехникой
 Обоснования для включения:Акт технического обследования от 25.01.2016 г.</t>
  </si>
  <si>
    <t>Приобретение бригадного а/м на шасси повышенной проходимости (кат.С) с фургоном в количестве 7 единиц</t>
  </si>
  <si>
    <t>G_000-65-1-07.10-4032</t>
  </si>
  <si>
    <t>Решаемые задачи:обеспечение филиала спецтехникой
 Обоснования для включения:Акты технического обследования от 15.12.2015 г., от 25.01.2016 г.</t>
  </si>
  <si>
    <t>Приобретение легкового автомобиля повышенной проходимости в количестве 15 единиц</t>
  </si>
  <si>
    <t>G_000-65-1-07.10-4033</t>
  </si>
  <si>
    <t>Решаемые задачи: Достижение стимулирующего уровня потерь э/э, утверждённого приказом от 14.02.2017 г. № 105.
 Обоснования для включения: п.2.1.6. Протокола Правления ПАО МРСК Северо-Запада № 19 от 29.05.2017 г., п.6 протокола ВКС № 15крп от 18.07.2017 г</t>
  </si>
  <si>
    <t>Приобретение грузопассажирского автомобиля (кат. В) в количестве 1 единицы</t>
  </si>
  <si>
    <t>G_000-65-1-07.10-4034</t>
  </si>
  <si>
    <t>Решаемые задачи:обеспечение филиала спецтехникой
 Обоснования для включения:Акты технического обследования от 25.01.2016 г.</t>
  </si>
  <si>
    <t>Приобретение БКМ на шасси повышенной проходимости  в количестве 2 единиц</t>
  </si>
  <si>
    <t>G_000-65-1-07.10-4035</t>
  </si>
  <si>
    <t>Решаемые задачи:обеспечение филиала спецтехникой
 Обоснования для включения:Акты технического обследования б/н от 12.01.2016 г. и 12.01.2016 г.</t>
  </si>
  <si>
    <t>Приобретение грузопассажирского автомобиля(кат. В) в количестве 1 единицы</t>
  </si>
  <si>
    <t>G_000-65-1-07.10-4069</t>
  </si>
  <si>
    <t>Решаемые задачи:Обеспечение филиала спецтехникой
 Обоснования для включения:Акты технического обследования б/н от 17.03.2016</t>
  </si>
  <si>
    <t>Приобретение телескопического автогидроподъемника (кат.С) в количестве 2 единиц</t>
  </si>
  <si>
    <t>G_000-65-1-07.10-4071</t>
  </si>
  <si>
    <t>Приобретение БКМ на шасси повышенной проходимости (кат.С) в количестве  2 единиц</t>
  </si>
  <si>
    <t>G_000-65-1-07.10-4072</t>
  </si>
  <si>
    <t>Приобретение БКМ на шасси повышенной проходимости в количестве 2 единиц</t>
  </si>
  <si>
    <t>G_000-65-1-07.10-4073</t>
  </si>
  <si>
    <t>Приобретение автогидроподъемника  22м на шасси повышенной проходимости(кат.С) в количестве 1 единицы</t>
  </si>
  <si>
    <t>G_000-65-1-07.10-4074</t>
  </si>
  <si>
    <t>Приобретение грузопассажирского автомобиля(кат. В)в количестве 1 единицы</t>
  </si>
  <si>
    <t>G_000-65-1-07.10-4075</t>
  </si>
  <si>
    <t>G_000-65-1-07.10-4076</t>
  </si>
  <si>
    <t>G_000-65-1-07.10-4077</t>
  </si>
  <si>
    <t>Приобретение грузопассажирского автомобиля (кат. В) в количестве 2 единиц</t>
  </si>
  <si>
    <t>G_000-65-1-07.10-4078</t>
  </si>
  <si>
    <t>Приобретение гусеничного снегоболотохода в количестве 2 единиц</t>
  </si>
  <si>
    <t>G_000-65-1-07.10-4079</t>
  </si>
  <si>
    <t>Приобретение бригадного автомобиля (кат.В) в количестве 1 единицы</t>
  </si>
  <si>
    <t>G_000-65-1-07.10-4080</t>
  </si>
  <si>
    <t>Приобретение самосвала в количестве 2 единиц</t>
  </si>
  <si>
    <t>G_000-65-1-07.10-4081</t>
  </si>
  <si>
    <t>Приобретение самосвала в количестве 1 единицы</t>
  </si>
  <si>
    <t>G_000-65-1-07.10-4082</t>
  </si>
  <si>
    <t>Приобретение КМУ на шасси повышенной проходимости (кат.С) в количестве 1 единицы</t>
  </si>
  <si>
    <t>G_000-65-1-07.10-4083</t>
  </si>
  <si>
    <t>Решаемые задачи:Обеспечение филиала спецтехникой
 Обоснования для включения:Акт технического обследования б/н от 23.02.2016 г.</t>
  </si>
  <si>
    <t>Приобретение передвижной электролаборатории на шасси повышенной проходимости (кат.С) в количестве 2 единиц</t>
  </si>
  <si>
    <t>G_000-65-1-07.10-4084</t>
  </si>
  <si>
    <t>Приобретение седельного тягача 6х4 в количестве 2 единиц</t>
  </si>
  <si>
    <t>G_000-65-1-07.10-4085</t>
  </si>
  <si>
    <t>Решаемые задачи:Обеспечение филиала спецтехникой
 Обоснования для включения:Акт технического обследования от 17.03.2016</t>
  </si>
  <si>
    <t>G_000-65-1-07.10-4086</t>
  </si>
  <si>
    <t>Приобретение автобуса в количестве 2 единиц</t>
  </si>
  <si>
    <t>G_000-65-1-07.10-4087</t>
  </si>
  <si>
    <t>Приобретение полуприцепа в количестве 1 единицы</t>
  </si>
  <si>
    <t>G_000-65-1-07.10-4088</t>
  </si>
  <si>
    <t>Приобретение прицепа в количестве 3 единиц</t>
  </si>
  <si>
    <t>G_000-65-1-07.10-4089</t>
  </si>
  <si>
    <t>Приобретение прицепа в количестве 2 единиц</t>
  </si>
  <si>
    <t>G_000-65-1-07.10-4090</t>
  </si>
  <si>
    <t>Приобретение снегохода в количестве 5 единиц</t>
  </si>
  <si>
    <t>G_000-65-1-07.10-4091</t>
  </si>
  <si>
    <t>Приобретение снегоболотохода в количестве 2 единиц</t>
  </si>
  <si>
    <t>G_000-65-1-07.10-4093</t>
  </si>
  <si>
    <t>Приобретение бригадного автомобиля (кат.В) в количестве 13 единиц</t>
  </si>
  <si>
    <t>G_000-65-1-07.10-4094</t>
  </si>
  <si>
    <t>Приобретение легкового автомобиля повышенной проходимости в количестве 9 единиц</t>
  </si>
  <si>
    <t>G_000-65-1-07.10-4095</t>
  </si>
  <si>
    <t>Приобретение автоматического  титратора по методу Карла Фишера (2 шт.)</t>
  </si>
  <si>
    <t>G_000-65-1-07.30-4097</t>
  </si>
  <si>
    <t xml:space="preserve">Решаемые задачи:Обеспечение филиала техникой необходимой для выполнения ремонтных работ и эксплуатации оборудования
 Обоснования для включения:Доукомплектование аналитических (химических) лабораторий для реализации методик оценки качества трансформаторного масла согласно требований РД 34.45-51.300-97 Объем и нормы испытаний электрооборудования. </t>
  </si>
  <si>
    <t>Приобретение электронных весов  (1 шт.)</t>
  </si>
  <si>
    <t>G_000-64-1-07.30-4098</t>
  </si>
  <si>
    <t xml:space="preserve">Решаемые задачи:Обеспечение филиала техникой необходимой для выполнения ремонтных работ и эксплуатации оборудования
 Обоснования для включенияДоукомплектование аналитических (химических) лабораторий для реализации методик оценки качества трансформаторного масла согласно требований РД 34.45-51.300-97 Объем и нормы испытаний электрооборудования. </t>
  </si>
  <si>
    <t>Приобретение прибора измерения параметров изоляции методом частотной диэлектрической спектоскопии  (1 шт.)</t>
  </si>
  <si>
    <t>G_000-63-1-07.30-4099</t>
  </si>
  <si>
    <t xml:space="preserve">Решаемые задачи:Обеспечение филиала техникой необходимой для выполнения ремонтных работ и эксплуатации оборудования
 Обоснования для включения:требования проекта новой редакции РД 34.45-51.300-97 Объем и нормы испытаний электрооборудования </t>
  </si>
  <si>
    <t>Приобретение прибора анализа механического состояния активной части трансформатора методом анализа частотных характеристик  (1 шт.)</t>
  </si>
  <si>
    <t>G_000-63-1-07.30-4100</t>
  </si>
  <si>
    <t>Приобретение испытательного комплекса для измерения тангенса угла диэлектрических потерь (1 шт.)</t>
  </si>
  <si>
    <t>G_000-64-1-07.30-4112</t>
  </si>
  <si>
    <t xml:space="preserve">Решаемые задачи: Обеспечение филиала техникой необходимой для выполнения ремонтных работ и эксплуатации оборудования
 Обоснования для включения: Доукомплектование аналитических (химических) лабораторий для реализации методик оценки качества трансформаторного масла согласно требований РД 34.45-51.300-97 Объем и нормы испытаний электрооборудования. </t>
  </si>
  <si>
    <t>Приобретение робот-тренажеров базовой комплектации в количестве 5 единиц</t>
  </si>
  <si>
    <t>G_000-65-1-07.30-4030</t>
  </si>
  <si>
    <t>Решаемые задачи:Профилактика травматизма
 Обоснования для включения:Акт технического обследования от 21.12.2015 г.</t>
  </si>
  <si>
    <t>Приобретение тепловизоров  в количестве 4 штук</t>
  </si>
  <si>
    <t>I_000-65-1-07.30-4170</t>
  </si>
  <si>
    <t>Решаемые задачи:Обеспечение надежности эксплуатации ЛЭП напряжением 110 кВ
 Обоснования для включения:Приказ ПАО МРСК Северо-Запада № 802 от 14.12.2016 г</t>
  </si>
  <si>
    <t>Приобретение телеобъектива 15° в целях доукомплектования тепловизора для ПО ИЭС в количестве 1 шт.</t>
  </si>
  <si>
    <t>I_000-63-1-07.30-4171</t>
  </si>
  <si>
    <t>Приобретение волоконно-оптических линий связи, размещенных на объектах электроэнергетики филиала  ПАО "МРСК Северо-Запада" "Новгородэнерго" по направлению Окуловка-Любытино-Хвойная (152,497 км)</t>
  </si>
  <si>
    <t>I_000-61-5-04.40-4165</t>
  </si>
  <si>
    <t xml:space="preserve">Решаемые задачи: 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Обоснования для включения: Договоры № ДКП ОЛХ от 01.08.2017 и № ДОП ОЛХ от 01.08.2017, ПАО «МегаФон» </t>
  </si>
  <si>
    <t>Приобретение волоконно-оптических линий связи, размещенных на объектах электроэнергетики филиала  ПАО "МРСК Северо-Запада" "Новгородэнерго" по направлению Боровичи-Мошенское (46,373 км)</t>
  </si>
  <si>
    <t>I_000-61-5-04.40-4166</t>
  </si>
  <si>
    <t xml:space="preserve">Решаемые задачи: 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Обоснования для включения: Договоры № ДКП БМ от 10.04.2017 и № ДОП БМ от 10.04.2017 с ПАО «Ростелеком» </t>
  </si>
  <si>
    <t>Приобретение волоконно-оптических линий связи, размещенных на объектах электроэнергетики филиала  ПАО "МРСК Северо-Запада" "Новгородэнерго" по направлению Лычково-Демянск-Марево-Холм (192,982 км)</t>
  </si>
  <si>
    <t>I_000-65-5-04.40-4163</t>
  </si>
  <si>
    <t xml:space="preserve">Решаемые задачи: 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Обоснования для включения: Договоры № ДКП ЛДМХ от 10.04.2017 и № ДОП ЛДМХ от 10.04.2017 с ПАО «Ростелеком» </t>
  </si>
  <si>
    <t>Приобретение волоконно-оптических линий связи, размещенных на объектах электроэнергетики филиала  ПАО "МРСК Северо-Запада" "Новгородэнерго" по направлению Новгород - Шимск - Старая Русса (122,257 км)</t>
  </si>
  <si>
    <t>I_000-65-5-04.40-4164</t>
  </si>
  <si>
    <t xml:space="preserve">Решаемые задачи:Организация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Обоснования для включения: Договоры № ДКП НШСР 1-2 от 04.04.2017, № ДОП НШСР-1 от 04.04.2017, № ДОП НШСР-2 от 04.04.2017, ПАО «МегаФон» </t>
  </si>
  <si>
    <t>F_000-65-1-07.10-4021</t>
  </si>
  <si>
    <t>Решаемые задачи:обеспечение филиала спецтехникой
 Обоснования для включения:Акты технического обследования ТС от 26.01.2016 г.,
наличие КЗ на 01.01.2017 г</t>
  </si>
  <si>
    <t>Приобретение системы видеофиксации для нужд филиала ПАО "МРСК Северо-Запада" "Новгородэнерго" (206 систем)</t>
  </si>
  <si>
    <t>I_000-65-1-07.20-4180</t>
  </si>
  <si>
    <t>Решаемые задачи: повышение  надежности управления электросетевым комплексом, повышение уровня соблюдения трудовой дисциплины персоналом
Обоснования для включения: Решение правления ПАО "Россети" от 23.08.2016 №508пр/4</t>
  </si>
  <si>
    <t xml:space="preserve">Приобретение отпайки ВЛ-10 кВ от Л-2 ПС Подберезье протяженностью 0,495 км,  ВЛ-0,4 кВ протяженностью 1,8 км, КТП-10/0,4 кВ мощностью 100 кВА, расположенных по адресу: Новгородская область, Новгородский район, в районе н.п. Тютицы, СНТ "Лесная поляна" </t>
  </si>
  <si>
    <t>G_000-63-5-01.32-4023</t>
  </si>
  <si>
    <t>Решаемые задачи:консолидация сетевых активов
 Обоснования для включения:Протокол ЦРГ по КЭА №62-02-12/1115-01 от 23.11.2015
Включен в Программу ПАО «МРСК Северо-Запада» консолидации электросетевых активов на 2016-2018 гг., одобренную Комиссией ПАО «Россети» по консолидации электросетевых активов 28.07.2016 (протокол № 111) и Правлением ПАО «МРСК Северо-Запада» 15.09.2016 (протокол № 29пр).</t>
  </si>
  <si>
    <t>Приобретение отпайки ВЛ-10 кВ от Л-3 ПС Базовая протяженностью 0,003 км, ВЛ-0,4 кВ протяженностью 0,640 км, КТП-10/0,4 кВ мощностью 100 кВА, расположенных по адресу: Новгородская область, Новгородский район, в районе д. Дубовая Горка, СТ «Дубрава"</t>
  </si>
  <si>
    <t>G_000-63-5-01.32-4022</t>
  </si>
  <si>
    <t>Приобретение ВЛ-0,4 кВ от КТП-250-10/0,4 кВ "Насосная" (питающая ВЛ-10 кВ Л-7 от ПС "Керамзит"), расположенной по адресу: Новгородская область, Новгородский район, массив №2 (пгт. Панковка), СТ "Вишня" (0,3 км)</t>
  </si>
  <si>
    <t>G_000-63-5-01.41-4024</t>
  </si>
  <si>
    <t>Приобретение систем сбора данных расчетного и технического учета э./э. (1 система)</t>
  </si>
  <si>
    <t>I_000-65-1-07.20-4183</t>
  </si>
  <si>
    <t>Решаемые задачи: Закупка оборудования для обеспечения реализации проекта по внедрению Единого информационно-вычислительного комплекса (ЕИВК) "Пирамида-Сети", реализуемого на базе единой интеграционной платформы специализированного программного обеспечения (ПО), объединяющего в единую информационную среду все филиалы и ДЗО ПАО «Россети», осуществляющие функции по передаче и/или учёту электрической энергии.
Обоснования для включения: Приказ ПАО "МРСК Северо-Запада" от 07.07.2016 №417 "О реализации проекта "Создание единого информационно-вычислительного комплекса верхнего уровня ПАО "МРСК Северо-Запада""</t>
  </si>
  <si>
    <t>Приобретение легкового автомобиля повышенной проходимости в количестве 1 единицы</t>
  </si>
  <si>
    <t>I_000-62-5-07.10-0001</t>
  </si>
  <si>
    <t>Решаемые задачи:обеспечение филиала спецтехникой
 Обоснования для включения:Акт технического обследования ТС №17 от 21.03.2017 г.</t>
  </si>
  <si>
    <t>Приобретение лестниц для подъема на круглые и многогранные  опоры в количестве 4 шт.</t>
  </si>
  <si>
    <t>I_000-65-5-07.30-0002</t>
  </si>
  <si>
    <t>Решаемые задачи: профилактика травматизма
 Обоснования для включения: Правила по охране труда при работе на высоте, утвержденных приказом Министерства труда и социальной защиты РФ от 28.03.2014 №155н</t>
  </si>
  <si>
    <t>Приобретение серверного оборудования для ИТ-инфраструктуры (4 единицы)</t>
  </si>
  <si>
    <t>I_000-65-5-07.20-0001</t>
  </si>
  <si>
    <t>Решаемые задачи: исполнение поручения Министерства экономического развития Российской федерации от 31.07.2013 № 15908-ОФ/Д09 и государственной целевой программы создания Единой национальной защищенной системы управления электросетевой отраслью энергетики
 Обоснования для включения: протокол заседания Правления  ПАО "Россети" от 22.09.2015 г. №382пр/5 и программа создания комплексной системы информационной безопасности электросетевого комплекса группы компаний ПАО «Россети» на 2016 – 2020 годы.</t>
  </si>
  <si>
    <t>Приобретение жестких дисков для системы хранения данных в количестве 2 шт.</t>
  </si>
  <si>
    <t>I_000-65-1-07.20-0002</t>
  </si>
  <si>
    <t xml:space="preserve">Решаемые задачи: повышение защищенности информационно-телекомуникационной и технологической инфраструктуры
 Обоснования для включения: Акт технического освидетельствования СХД б/н от 28.08.2017 г заключения
Акт технического заключения ООО Кимерия -Сервис от 22.08.2017г </t>
  </si>
  <si>
    <t>Приобретение энерготестера с клещами на 10А, 100А и 1000 А (15 комплектов)</t>
  </si>
  <si>
    <t>I_000-65-1-07.30-0003</t>
  </si>
  <si>
    <t>Приобретение энерготестера с клещами на 10А, 100А (5 комплектов)</t>
  </si>
  <si>
    <t>I_000-65-1-07.30-4173</t>
  </si>
  <si>
    <t>Приобретение рентгенотелевизионной установки  (4 шт.)</t>
  </si>
  <si>
    <t>I_000-65-1-07.30-0004</t>
  </si>
  <si>
    <t>Приобретение стендов для моделирования схем включения приборов учёта электроэнергии и режимов коммутации внутренней электрической сети, имитации неисправностей в измерительных комплексах учета электрической энергии (4 шт.)</t>
  </si>
  <si>
    <t>I_000-65-1-07.30-4171</t>
  </si>
  <si>
    <t>Решаемые задачи: Формирование условий для развития работников в части профессионального мастерства по учету электроэнергии (проверка технического состояния и схем включения счетчиков)
 Обоснования для включения: п.1.4. Приказа ПАО МРСК Северо-Запада № 391 от 06.06.2017 г.</t>
  </si>
  <si>
    <t>Приобретение устройства контроля усилий в оттяжках  (1 шт.)</t>
  </si>
  <si>
    <t>I_000-61-1-07.30-0001</t>
  </si>
  <si>
    <t>Решаемые задачи:Выполнение требований предписаний государственных надзорных и ведомственных контролирующих органов
 Обоснования для включения: Предписание филиала ОАО "Россети" - Центр технического надзора РУТН Северо-Запада - ЦТН 
 АП-СЗ-061/16-ЦП от 30.06.16г. (ПО БЭС)</t>
  </si>
  <si>
    <t>Приобретение персональных компьютеров с мониторами для нужд филиала ПАО "МРСК Северо-Запада" "Новгородэнерго" (835 комплектов)</t>
  </si>
  <si>
    <t>I_000-65-1-07.20-0003</t>
  </si>
  <si>
    <t>Решаемые задачи:повышение защищенности информационно-телекомуникационной и технологической инфраструктуры
 Обоснования для включения: Акты технического обследования б/н от 01.12.2017, б/н от 30.11.2017, б/н от 23.11.2017, б/н от 27.11.2017, б/н от 01.12.2017</t>
  </si>
  <si>
    <t>Приобретение сервера рабочей группы типовой конфигурации №1  для нужд аппарата управления филиала ПАО "МРСК Северо-Запада" "Новгородэнерго" (16 комплектов)</t>
  </si>
  <si>
    <t>I_000-65-1-07.20-0005</t>
  </si>
  <si>
    <t>Решаемые задачи:повышение защищенности информационно-телекомуникационной и технологической инфраструктуры
 Обоснования для включения: Акт технического обследования б/н от 01.12.2017</t>
  </si>
  <si>
    <t>Приобретение сервера уровня подразделения типовой конфигурации №2  для нужд аппарата управления филиала ПАО "МРСК Северо-Запада" "Новгородэнерго" (7 комплектов)</t>
  </si>
  <si>
    <t>I_000-65-1-07.20-0006</t>
  </si>
  <si>
    <t>Приобретение сервера хранения данных типовой конфигурации №1  24ТБ для нужд аппарата управления филиала ПАО "МРСК Северо-Запада" "Новгородэнерго" (5 комплектов)</t>
  </si>
  <si>
    <t>I_000-65-1-07.20-0007</t>
  </si>
  <si>
    <t>Приобретение колесного снегоболотохода  (1 шт.)</t>
  </si>
  <si>
    <t>I_000-65-1-07.10-4096</t>
  </si>
  <si>
    <t xml:space="preserve">Решаемые задачи:Обеспечение филиала спецтехникой
 Обоснования для включения: СЗ начальника департамента техперевооружения и реконструкции обслуживания и ремонтов объектов электросетевого хозяйства  от 30.11.2017 № 5455 СЗ </t>
  </si>
  <si>
    <t>Приобретение легкового автомобиля повышенной проходимости в количестве 2 единиц</t>
  </si>
  <si>
    <t>I_000-65-1-07.10-4097</t>
  </si>
  <si>
    <t>Приобретение легкового автомобиля повышенной проходимости в количестве 3 единиц</t>
  </si>
  <si>
    <t>I_000-65-1-07.10-4098</t>
  </si>
  <si>
    <t>I_000-63-1-07.10-0001</t>
  </si>
  <si>
    <t>Приобретение инфракрасных сушильных шкафов в количестве 36 шт.</t>
  </si>
  <si>
    <t>I_000-65-1-07.30-4172</t>
  </si>
  <si>
    <t>Решаемые задачи: Исполнение требований Министерства здравоохранения и социального развития РФ в части условий обслуживания спецодежды персонала
Обоснования для включения: Приказ Министерства здравоохранения и социального развития РФ от 01.06.2009 №290н (с изменениями на 12.01.2015)</t>
  </si>
  <si>
    <t>Приобретение высоковольтного стационарного стенда (1 шт.)</t>
  </si>
  <si>
    <t>I_000-63-1-07.30-4172</t>
  </si>
  <si>
    <t>ИП исключен из ИПР в связи с приоритетами планирования
Решаемые задачи: Исполнение требований Министерства здравоохранения и социального развития РФ в части условий обслуживания спецодежды персонала
Обоснования для включения: Приказ Министерства здравоохранения и социального развития РФ от 01.06.2009 №290н (с изменениями на 12.01.2015)</t>
  </si>
  <si>
    <t>Приобретение шкафа для сушки диэлектрических перчаток (1 шт.)</t>
  </si>
  <si>
    <t>I_000-63-1-07.30-4173</t>
  </si>
  <si>
    <t>Приобретение беспилотных летательных аппаратов в количестве 4 единиц</t>
  </si>
  <si>
    <t>I_000-65-1-07.30-4174</t>
  </si>
  <si>
    <t>Решаемые задачи: Повышение производительности труда и снижение рисков возникновения несчастных случаев
Обоснования для включения: Приказ ПАО "МРСК Северо-Запада" "О применении беспилотных летательных аппаратов (БПЛА)" от 27.10.2017 №751</t>
  </si>
  <si>
    <t>Приобретение пунктов бесперебойного питания в количестве 2 комплектов для установки в п. Рощино Валдайского района Новгородской области для обеспечения бесперебойного электроснабжения особой группы электроприемников потребителей 1 категории филиала ПАО «МРСК Северо-Запада» «Новгородэнерго»</t>
  </si>
  <si>
    <t>I_000-62-1-07.30-0001</t>
  </si>
  <si>
    <t>Решаемые задачи: Повышение надежности и надлежащего качества энергоснабжения ответственных потребителей
Обоснования для включения: Письмо службы безопасности президента РФ от 10.2017 №9/1/В-</t>
  </si>
  <si>
    <t>Приобретение шкафа лабораторного вытяжного (1 шт.)</t>
  </si>
  <si>
    <t>I_000-64-1-07.30-4113</t>
  </si>
  <si>
    <t xml:space="preserve">Решаемые задачи: Улучшение и оздоровление условий труда
Обоснования для включения: План мероприятий по улучшению и оздоровлению условий труда, утвержденный директором ПО "СЭС" от 29.03.2013 в целях исполнения требований ст.7, п.1 Федерального закона от 28.12.2013 N 426-ФЗ </t>
  </si>
  <si>
    <t>Приобретение трассоискателя (1 шт.)</t>
  </si>
  <si>
    <t>I_000-64-1-07.30-4114</t>
  </si>
  <si>
    <t>Решаемые задачи: повышение надежности эксплуатации кабельных линий, сокращение сроков аварийно-восстановительных работ
Обоснования для включения: Акт технического обследования от 31.03.2017 г.</t>
  </si>
  <si>
    <t>Приобретение переносного устройства дожига  в количестве 1 шт.</t>
  </si>
  <si>
    <t>I_000-64-1-07.30-4115</t>
  </si>
  <si>
    <t>Решаемые задачи: обеспечение филиала устройством дожига в целях минимизации затрат на услуги сторонних организаций и сокращения времени аварийных ситуаций
Обоснования для включения: Акт технического обследования от 05.02.2018 г.</t>
  </si>
  <si>
    <t>Приобретение цифровых автомобильных радиостанций (166 шт.)</t>
  </si>
  <si>
    <t>I_000-65-1-07.30-4175</t>
  </si>
  <si>
    <t>Решаемые задачи: Обеспечение устойчивой работы бригад в период АВР и повседневной работе
Обоснования для включения: пп. 2.9-2.12 Приказа ПАО МРСК Северо-Запада № 888 от 25.12.2017</t>
  </si>
  <si>
    <t>Приобретение цифровых носимых радиостанций (211 шт.)</t>
  </si>
  <si>
    <t>I_000-65-1-07.30-4176</t>
  </si>
  <si>
    <t>Приобретение спутниковых телефонов  (1 шт.)</t>
  </si>
  <si>
    <t>I_000-65-1-07.30-4177</t>
  </si>
  <si>
    <t>Приобретение измерителей параметров заземляющих устройств в количестве 4 штук</t>
  </si>
  <si>
    <t>J_000-65-1-07.30-4184</t>
  </si>
  <si>
    <t>Решаемые задачи: Достижение плановых показателей надежности и качества оказываемых услуг, минимизация рисков возникновения предписаний исполнительных органов власти
Обоснования для включения: пункт 2.5 протокола совещания 40ГИ от 09.08.2018 г.</t>
  </si>
  <si>
    <t>Приобретение промышленных стабилизаторов (4 комплекта)</t>
  </si>
  <si>
    <t>J_000-65-1-07.30-4185</t>
  </si>
  <si>
    <t>Приобретение кондиционеров в количестве 2 штук</t>
  </si>
  <si>
    <t>J_000-65-1-07.30-4182</t>
  </si>
  <si>
    <t>Решаемые задачи: Обеспечение надежной и стабильной работы в серверном отделении
Обоснования для включения: Техническое заключение ООО "Новклимат" и акт технического обследования от 20.12.2018 г.</t>
  </si>
  <si>
    <t>Приобретение модульного источника бесперебойного питания 250 кВА для в количестве 1 шт.</t>
  </si>
  <si>
    <t>K_000-62-1-07.30-0007</t>
  </si>
  <si>
    <t>Решаемые задачи: овышение надежности и надлежащего качества энергоснабжения ответственных потребителей
Обоснования для включения:  Письмо службы безопасности президента РФ от 10.2017 №9/1/В-</t>
  </si>
  <si>
    <t xml:space="preserve">Приобретение комплексов телемеханики в количестве 21 штук  для повышения уровня наблюдаемости на ПС 35 кВ и выше </t>
  </si>
  <si>
    <t>J_000-65-1-07.30-4183</t>
  </si>
  <si>
    <t>Решаемые задачи: Повышение уровня наблюдаемости и управляемости энергообъектами филиала Новгородэнерго
 Обоснования для включения: Приказ ПАО "МРСК Северо-Запада" от 25.12.2017 г. №888</t>
  </si>
  <si>
    <t>Приобретение оборудования стандарта DMR (7 комплектов)</t>
  </si>
  <si>
    <t>J_000-62-1-07.30-0003</t>
  </si>
  <si>
    <t>Приобретение резервных источников снабжения электроэнергией мощностью 30 кВт в количестве 7 шт.</t>
  </si>
  <si>
    <t>J_000-65-1-07.10-4099</t>
  </si>
  <si>
    <t>Решаемые задачи: Повышение эффективности организации аварийно-восстановительных работ
 Обоснования для включения: Приказ ПАО "Россети" от 01.06.2018 №89</t>
  </si>
  <si>
    <t>Приобретение резервных источников снабжения электроэнергией мощностью 60 кВт в количестве 2 шт.</t>
  </si>
  <si>
    <t>J_000-61-1-07.10-0001</t>
  </si>
  <si>
    <t>Приобретение резервных источников снабжения электроэнергией мощностью 100 кВт в количестве 3 шт.</t>
  </si>
  <si>
    <t>J_000-65-1-07.10-4100</t>
  </si>
  <si>
    <t>Приобретение резервного источника снабжения электроэнергией мощностью 200 кВт в количестве 1 шт.</t>
  </si>
  <si>
    <t>J_000-63-1-07.10-0002</t>
  </si>
  <si>
    <t>Приобретение мобильных автоматизированных систем мониторинга и технического диагностирования силовых трансформаторов (3 шт.)</t>
  </si>
  <si>
    <t>J_000-65-1-07.30-4186</t>
  </si>
  <si>
    <t>Решаемые задачи: Обеспечение устойчивой работы бригад в период АВР и повседневной работе
Обоснования для включения: Приказ ПАО "МРСК Северо-Запада" от 01.08.2018 г. №500; пп. 2.9-2.12 Приказа ПАО МРСК Северо-Запада № 888 от 25.12.2017</t>
  </si>
  <si>
    <t>Приобретение лестниц для подъема на опоры и работы на опорах (2 шт.)</t>
  </si>
  <si>
    <t>J_000-65-1-07.30-4187</t>
  </si>
  <si>
    <t>ИП исключен из ИПР в связи  с включением нового ИП № K_000-65-1-07.30-4188
Решаемые задачи: профилактика травматизма
 Обоснования для включения: Правила по охране труда при работе на высоте, утвержденных приказом Министерства труда и социальной защиты РФ от 28.03.2014 №155н</t>
  </si>
  <si>
    <t>Приобретение лестниц с устройством ползункового типа для подъема на опоры и работы на опорах (2 шт.)</t>
  </si>
  <si>
    <t>J_000-61-1-07.30-0004</t>
  </si>
  <si>
    <t>ИП исключен из ИПР в связи  с включением нового ИП № K_000-65-1-07.30-4189
Решаемые задачи: профилактика травматизма
 Обоснования для включения: Правила по охране труда при работе на высоте, утвержденных приказом Министерства труда и социальной защиты РФ от 28.03.2014 №155н</t>
  </si>
  <si>
    <t>Приобретение лестницы изолирующей приставной вертикальной стеклопластиковой ЛПВСТ-7,5М с системой страховки от падения с высоты (41 шт.)</t>
  </si>
  <si>
    <t>K_000-65-1-07.30-4188</t>
  </si>
  <si>
    <t>Приобретение лестницы для подъема на опоры алюминиевой 4-секционная с устройством ползункового типа  10м (21 шт.)</t>
  </si>
  <si>
    <t>K_000-65-1-07.30-4189</t>
  </si>
  <si>
    <t>Приобретение гидроподъемника прицепного (12 шт.)</t>
  </si>
  <si>
    <t>K_000-65-5-07.10-0001</t>
  </si>
  <si>
    <t>Приобретение электронного высотомера дальномера (1 шт.)</t>
  </si>
  <si>
    <t>K_000-62-1-07.30-0004</t>
  </si>
  <si>
    <t>Приобретение моста переменного тока (1 шт.)</t>
  </si>
  <si>
    <t>K_000-61-1-07.30-0007</t>
  </si>
  <si>
    <t>Приобретение установки измерения диэлектрических потерь жидких диэлектриков (1 шт)</t>
  </si>
  <si>
    <t>K_000-63-1-07.30-4175</t>
  </si>
  <si>
    <t>Приобретение цифровой полуавтоматической микробюретки (1 шт.)</t>
  </si>
  <si>
    <t>K_000-63-1-07.30-4176</t>
  </si>
  <si>
    <t>Приобретение пульта управления установкой ПУ 220-11/4,4 (1 шт)</t>
  </si>
  <si>
    <t>K_000-63-1-07.30-4177</t>
  </si>
  <si>
    <t>приобретение комбинированного деревообрабатывающего станка (1 шт)</t>
  </si>
  <si>
    <t>K_000-63-1-07.30-4179</t>
  </si>
  <si>
    <t>Решаемые задачи: Обеспечение филиала техникой, необходимой для изготовления диэлектрических деревянных изоляторов и проставок, заменяемых по время ремонтов силовых трансформаторов по причине разрушения и потере диэлектрических свойств. 
Обоснования для включения: Соответствие свойств отремонтированного оборудования требованиям  СТО 34.01-23.1-001-2017 "Объем и нормы испытаний электрооборудования" (п.9.4.1, 9.7.1)</t>
  </si>
  <si>
    <t>приобретение стружкоотсоса для удаления опилок при обработке древесины и сбора в мешке для последующей утилизации (1 шт)</t>
  </si>
  <si>
    <t>K_000-63-1-07.30-4180</t>
  </si>
  <si>
    <t>Решаемые задачи: Обеспечение филиала техникой, необходимой для выполнения ремонтных работ и эксплуатации оборудования
 Обоснования для включения: Соблюдение требований ВППБ 27-14 СТО 34.01-27.1-001-2014 "Правила пожарной безопасности в электросетевом комплексе ОАО «Россети»"</t>
  </si>
  <si>
    <t>Приобретение прибора для измерения скоростных и временных характеристик масляных выключателей  (1 шт)</t>
  </si>
  <si>
    <t>K_000-63-1-07.30-4181</t>
  </si>
  <si>
    <t>Решаемые задачи: Обеспечение филиала техникой, необходимой для проведения измерения во время ремонта и регулировки масляных выключателей
Обоснования для включения: Обеспечение соответствия  требованиям  СТО 34.01-23.1-001-2017 "Объем и нормы испытаний электрооборудования" (п. 12.6-12.8)</t>
  </si>
  <si>
    <t>Приобретение микроомметра  МКИ-200 (1 шт)</t>
  </si>
  <si>
    <t>K_000-63-1-07.30-4182</t>
  </si>
  <si>
    <t>Решаемые задачи: Обеспечение филиала техникой, необходимой для проведения измерения во время ремонта и регулировки контактной части масляных выключателей
Обоснования для включения: Обеспечение соответствия требованиям  СТО 34.01-23.1-001-2017 "Объем и нормы испытаний электрооборудования" (п.12.5)</t>
  </si>
  <si>
    <t>Приобретение стенда для механических испытаний предохранительных поясов, страховочных канатов, лазов, когтей, лестниц (1 шт)</t>
  </si>
  <si>
    <t>K_000-64-1-07.30-4117</t>
  </si>
  <si>
    <t>Приобретение кондиционеров в количестве 12 штук</t>
  </si>
  <si>
    <t>K_000-65-1-07.30-4192</t>
  </si>
  <si>
    <t xml:space="preserve">Решаемые задачи: Обеспечение надежной и стабильной работы в серверном отделении
Обоснования для включения: Техническое заключение ООО "Новклимат" </t>
  </si>
  <si>
    <t>Приобретение КМУ на шасси повышенной проходимости (кат.С) в количестве 1 единиц</t>
  </si>
  <si>
    <t>K_000-62-5-07.10-0012</t>
  </si>
  <si>
    <t>Решаемые задачи:Обеспечение филиала спецтехникой
 Обоснования для включения:Акт отсмотра транспортного средства б/н от 21.01.2020 г.</t>
  </si>
  <si>
    <t>Приобретение снегоболотохода в количестве 1 единицы</t>
  </si>
  <si>
    <t>K_000-63-5-07.10-0013</t>
  </si>
  <si>
    <t>Решаемые задачи:Обеспечение филиала спецтехникой
 Обоснования для включения: Акты технического состояния автомобиля б/н от 23.09.2019</t>
  </si>
  <si>
    <t>K_000-65-5-07.10-0004</t>
  </si>
  <si>
    <t>Решаемые задачи: Обеспечение филиала техникой, необходимой для увеличения количества объектов строительства хоз. способом
Обоснования для включения: Приказ №583 от 10.09.2019 "Об утверждении плана корректирующих мероприятий по итогам проверки Счетной палатой Российской Федерации"</t>
  </si>
  <si>
    <t>K_000-65-5-07.10-0013</t>
  </si>
  <si>
    <t>Решаемые задачи: Обеспечение филиала спецтехникой
 Обоснования для включения: Акты осмотра ТС №09/09-2019 от 26.09.2019 и акт осмотра ТС № 10/09-2019 от 26.09.2019</t>
  </si>
  <si>
    <t>Приобретение БКМ на шасси повышенной проходимости (кат.С) в количестве  2 единицы</t>
  </si>
  <si>
    <t>K_000-63-5-07.10-0001</t>
  </si>
  <si>
    <t>Приобретение комплекса для проверки электрооборудования на базе прибора Ретом -21(1 шт)</t>
  </si>
  <si>
    <t>K_000-61-1-07.30-0008</t>
  </si>
  <si>
    <t>Проектирование. Реконструкция  распределительных сетей Боровичского РЭС ПО «БЭС» филиала ПАО  «МРСК Северо - Запада» «Новгородэнерго» общей протяженностью 63,898 км. 2 этап</t>
  </si>
  <si>
    <t>I_000-61-1-01.32-4060</t>
  </si>
  <si>
    <t>Объект исключен из ИПР по факту разработки ИРД.  Исключение не повлияет на надежность, мероприятия по надежности  работы ВЛ будут осуществляться за счет выполнения эксплуатационных мероприятий, выполняемых в рамках программы ТОиР (обходы ВЛ, вырубка УД, расчистка просеки). 
Решаемые задачи: Повышение надежности оказываемых услуг в сфере электроэнергетики
Обоснования для включения: Поручение Генерального директора ПАО "Россети" от 05.05.2017 №3п</t>
  </si>
  <si>
    <t>Проектирование. Реконструкция  ВЛ-0,4 кВ Л-1 от КТП-10/0,4 кВ "Переход-1" с заменой провода на СИП в н.п. Переход Чудовского района Новгородской области протяженностью 0,1 км</t>
  </si>
  <si>
    <t>I_007-63-1-01.41-4761</t>
  </si>
  <si>
    <t>Объект исключен из ИПР по факту разработки ИРД.  Исключение не повлияет на надежность, мероприятия по надежности  работы ВЛ будут осуществляться за счет выполнения эксплуатационных мероприятий, выполняемых в рамках программы ТОиР (обходы ВЛ, вырубка УД, расчистка просеки). 
Решаемые задачи:Реконструкция ВЛ и замена оборудования по техническому состоянию
 Обоснования для включения:акты технического обследования от 20.08.2014 г.; Приказ Минэнерго России от 19 июня 2003 г. N 229 Об утверждении правил технической эксплуатации электрических станций и сетей Российской Федерации п. 5.7</t>
  </si>
  <si>
    <t>Проектирование. Реконструкция ВЛ-0,4 кВ Л-2 от КТП-10/0,4 кВ "Переход-1" с заменой провода на СИП в н.п. Переход Чудовского района Новгородской области протяженностью 0,275 км</t>
  </si>
  <si>
    <t>I_007-63-1-01.41-4762</t>
  </si>
  <si>
    <t>Строительство КЛ-10 кВ Л-4 от ПС 110/10 кВ "Южная" и КТП-10/0,4 кВ "КНС" для электроснабжения КНС "Аркажи" г. Великий Новгород (заявитель: МУП "Новгородский водоканал") (КТП 10/0,4 кВ 0,063 МВА; КЛ 10 кВ - 0,2 км)</t>
  </si>
  <si>
    <t>F_000-63-2-02.31-3910</t>
  </si>
  <si>
    <t xml:space="preserve">Исполнение обязательств по договору ТП от 13.08.2014 г. №65-03530-И/14
Обоснования для включения:Договор ТП от 13.08.2014 г. №65-03530-И/14
Утвержденные данные указаны в соответствии с приказом Минэнерго России № 1333 от 16.12.2016 (утвержденная ИПР). В утвержденной ИПР данные по проекту ошибочно были отражены отдельным титулом в группе «Технологическое присоединение энергопринимающих устройств потребителей свыше 150 кВт». Информация по Предложению по корректировке утвержденного плана отражена в группе «Технологическое присоединение энергопринимающих устройств потребителей максимальной мощностью до 150 кВт включительно» </t>
  </si>
  <si>
    <t xml:space="preserve">Реконструкция ВЛ-10кВ Л-3 ПС 110кВ "Солобско" путем установки на отпаечной опоре ВЛ-10кВ, отходящей от яч.12 (2 сек.ш.) КРУН-10кВ   ПС 110/10кВ "Солобско" 1-го линейного разъединителя (заявитель-ООО "Сады Старой Руссы", договор ТП №65-01819-С/17 от 06.06.2017 г.) </t>
  </si>
  <si>
    <t>I_000-64-1-01.32-4052</t>
  </si>
  <si>
    <t xml:space="preserve">Решаемые задачи:Исполнение обязательств по договору №65-01819-С/17 от 06.06.17 г.
Обоснования для включения:Договор ТП №65-01819-С/17 от 06.06.17 г. (заявитель: ООО "Сады Старой Руссы")
Объект исключен в связи с отсутствием необходимости реализации мероприятий (соглашение о расторжении договора на технологическое присоединение от 25.09.2018 г.)
</t>
  </si>
  <si>
    <t>Строительство ВОЛС на участке ПС 330 кВ "Чудово"- ПС 35 кВ "Красный Фарфорист" - ПС 35 кВ "Грузино" (15 км)</t>
  </si>
  <si>
    <t>G_000-65-1-04.30-4102</t>
  </si>
  <si>
    <t xml:space="preserve">Решаемые задачи:Повышение уровня наблюдаемости и управляемости энергообъектами филиала Новгородэнерго
Обоснования для включения:Акт технического освидетельствования состояния устройств СДТУ для выполнения целевой модели оперативно-технологического управления ПАО «МРСК Северг-Запада» «Новгородэнерго» от 17.02.2016 г.
Объект исключен из проекта ИПР в связи с необходимостью включения в ИПР более приоритетных проектов в целях выполнения программы реновации, что не повлияет на надежность электроснабжения потребителей
</t>
  </si>
  <si>
    <t>Проектирование. Реконструкция электромагнитной блокировки на ПС 110/35/10 кВ "Прогресс" Боровичского района Новгородской области (1 система)</t>
  </si>
  <si>
    <t>I_000-61-1-03.13-4115</t>
  </si>
  <si>
    <t xml:space="preserve">Объект исключен из ИПР по факту разработки ПИР.  Исключение не повлияет на надежность. безопасность эксплуатации будет обеспечиваться выполнением организационных и технических мероприятий при производстве оперативных переключений, а так же выполнением требований локальных НТД в области оперативных переключений
Решаемые задачи: Выполнение требований предписаний государственных надзорных и ведомственных контролирующих органов
Обоснования для включения: Приказ Минэнерго России от 19 июня 2003 г. N 229 Об утверждении правил технической эксплуатации электрических станций и сетей Российской Федерации п. 5.4,10; Предписание ОАО МРСК Северо-Запада по результатам комплексной поверки системы внутреннего технического контроля № П-2-НЭ-КП-СВТК-2015 от 09.06.2015 г.  (Основание для выдачи предписания: Положение о системе внутреннего технического контроля  утвержденное Приказом ПАО МРСК "Северо-Запада" от 07.11.2019 г № 700); График восстановления ЭМБ на ПС Новгородэнерго от 18.08.2016 </t>
  </si>
  <si>
    <t>Проектирование. Реконструкция электромагнитной блокировки на ПС 110/35/10 кВ "Пестово" Пестовского района Новгородской области (1 система)</t>
  </si>
  <si>
    <t>I_000-61-1-03.13-4188</t>
  </si>
  <si>
    <t>Проектирование. Реконструкция электромагнитной блокировки на ПС 110/35/10 кВ "Сельская" Боровичского района Новгородской области (1 система)</t>
  </si>
  <si>
    <t>I_000-61-1-03.13-4189</t>
  </si>
  <si>
    <t>Проектирование. Реконструкция электромагнитной блокировки на ПС 110/6-6 кВ  «Районная», расположенной в г. В.Новгороде Новгородской области (1 система)</t>
  </si>
  <si>
    <t>I_000-63-1-03.13-4128</t>
  </si>
  <si>
    <t>Проектирование. Реконструкция электромагнитной блокировки наПС 110/10 кВ "Лесная" Новгородского района Новгородской области (1 система)</t>
  </si>
  <si>
    <t>I_000-63-1-03.13-4129</t>
  </si>
  <si>
    <t>Проектирование. Реконструкция электромагнитной блокировки на ПС 110/10 кВ "Подберезье" Новгородского района Новгородской области (1 система)</t>
  </si>
  <si>
    <t>I_000-63-1-03.13-4130</t>
  </si>
  <si>
    <t>Проектирование. Реконструкция электромагнитной блокировки на ПС 35/10 кВ "Вшели" Солецкого района Новгородской области  (1 система)</t>
  </si>
  <si>
    <t>I_000-63-1-03.21-4038</t>
  </si>
  <si>
    <t>6</t>
  </si>
  <si>
    <t>Вологодская область</t>
  </si>
  <si>
    <t>6.1</t>
  </si>
  <si>
    <t>6.1.4</t>
  </si>
  <si>
    <t>Строительство ВЛЗ-10 кВ «Кольцевая» протяженностью 11,529 км от ПС 35/10 кВ «Хохлово», КТП 10/0,4 кВ 1х63 кВА в Кадуйском районе Вологодской области</t>
  </si>
  <si>
    <t>I_000-25-2-01.32-0002</t>
  </si>
  <si>
    <t>Инвестиционный проект не планируется к дальнейшей реализации. Фактические затраты до 2016 года в размере 0,928 млн. руб. на ПИР. НЗС в размере 0,928 млн. руб. планируется к списанию при благоприятной экономической ситуации в Обществе.
Решаемые задачи: строительство новой ВЛЗ-10 кВ для обеспечения надёжного электроснабжения жителей поселка Хохлово. Одновременно строительство позволит снизить затраты на капитальный ремонт и эксплуатацию.
Обоснования включения: Протокол технического совета о строительстве ВЛ3-10 кВ "Хохлово" № 1 от 17.01.2013</t>
  </si>
  <si>
    <t>Строительство по ВЛ 110 ВОЛП "Андомская" с заходами на ПС 110 кВ "Андома", "Устье"</t>
  </si>
  <si>
    <t>F_000-23-2-04.30-0002</t>
  </si>
  <si>
    <t>Решаемые задачи: Обеспечение сбора оперативной информации о режимах работы оборудования в соответствии с Техническими требованиями Системного Оператора.
Утвержденные данные указаны в соответствии с приказом Минэнерго России № 26@ от 21.12.2018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Обоснование включения: Соглашение о технологическом взаимодействии между ОАО "СО ЕЭС" и МРСК в целях обеспечения надёжности функционирования ЕЭС России, с изменениями №3 от 14.01.2015, утверждено Первым заместителем Прдседателя Правления ОАО "СО ЕЭС" Н.Г. Шульгиновым и Первым заместителем Генерального директора по технической политике ОАО "Россети" Р.Н.Бердниковым .</t>
  </si>
  <si>
    <t>6.1.5</t>
  </si>
  <si>
    <t>6.1.6</t>
  </si>
  <si>
    <t>Строительство по ВЛ 35 кВ ВОЛП АСТУ на участках ПС 110/35/6 кВ «В.Устюг», ПС 35/10 кВ «Золотавцево», "Благовещенье» (ВОЛП - 23,57 км)</t>
  </si>
  <si>
    <t>F_000-22-2-04.30-0003</t>
  </si>
  <si>
    <t>Решаемые задачи: Обеспечение сбора оперативной информации о режимах работы оборудования в соответствии с Техническими требованиями Системного Оператора.
  Обоснования включения: Протокол совещания по вопросу включения в ИПР проектов строительства ВОЛС от 17.03.2013</t>
  </si>
  <si>
    <t>Строительство по ВЛ 35 кВ ВОЛП АСТУ на участке ПС 220/110/35/10/6 кВ "Сокол" - ПС 35/10 кВ "Корнилово" с заходами на ПС 35/10 кВ "Архангельское", "У.Кубенское" (ВОЛП - 36,891 км)</t>
  </si>
  <si>
    <t>F_000-21-2-04.30-0001</t>
  </si>
  <si>
    <t>Решаемые задачи: Обеспечение сбора оперативной информации о режимах работы оборудования в соответствии с Техническими требованиями Системного Оператора.
  Обоснования включения: Протокол совещания по вопросу включения в ИПР проектов строительства ВОЛС б/н от 17.03.2013</t>
  </si>
  <si>
    <t>Строительство по ВЛ 110 кВ ВОЛП АСТУ на участке ПС 110/10 кВ "Искра", ПС 110/35/10/6 кВ "Шексна" с заходами на ПС 110/10 кВ "Заягроба", "ИП Шексна", ПС 110/35/10 кВ "Нифантово" (ВОЛП - 56,706 км)</t>
  </si>
  <si>
    <t>G_000-25-2-04.30-0002</t>
  </si>
  <si>
    <t>Решаемые задачи: Обеспечение сбора оперативной информации о режимах работы оборудования в соответствии с Техническими требованиями Системного Оператора.
  Обоснования включения: Протокол совещания филиала Вологдаэнерго по вопросу включения в ИПР объектов телемеханики и связи б/н от 21.01.2016</t>
  </si>
  <si>
    <t>Строительство по ВЛ 110 кВ ВОЛП для организации каналов АСТУ на участках  ПС 110/35/10 кВ "Петринево", ПС 110/10 кВ "Загородная" с заходом на ПС 110/35/10 кВ "Климовская", ПС 110/10/6 "Енюково» (ВОЛП - 31,718 км)</t>
  </si>
  <si>
    <t>F_000-25-2-04.30-0001</t>
  </si>
  <si>
    <t>Решаемые задачи: Обеспечение сбора оперативной информации о режимах работы оборудования в соответствии с Техническими требованиями Системного Оператора.
  Обоснования включения: Протокол совещания филиала Вологдаэнерго по вопросу включения в ИПР объектов телемеханики и связи от 21.01.2016</t>
  </si>
  <si>
    <t>Создание резервного центра обработки технологических данных (1 шт.)</t>
  </si>
  <si>
    <t>F_000-26-2-04.10-0001</t>
  </si>
  <si>
    <t xml:space="preserve">Решаемые задачи: обеспечение бесперебойной работы и резервного хранения информации в случае возникновения неполадок системы
Обоснования включения: Выписка из протокола №110/8 заседания СД ОАО "МРСК Северо-Запада" 19.09.2012
</t>
  </si>
  <si>
    <t>Строительство здания сетевого участка «Молочное» с крытой стоянкой на 2 автомобиля в посёлке Молочное площадью 340,55 м2</t>
  </si>
  <si>
    <t>F_000-21-2-06.10-0054</t>
  </si>
  <si>
    <t>Решаемые задачи: Обеспечение хозяйственной деятельности
  Обоснования включения: Акт технического освидетельствования б/н от 10.09.2015</t>
  </si>
  <si>
    <t>Приобретение ВОЛС для организации каналов АСТУ на участке Сокол - Кубенское - Вологда (216 км)</t>
  </si>
  <si>
    <t>F_008-26-5-04.30-0001</t>
  </si>
  <si>
    <t>Решаемые задачи: Организация каналов связи и телемеханики с объектами диспетчерского управления.
  Обоснования включения: Договор от 01.03.2013 № ВЭ 2.6-13/0181 с ООО "ТелеСвязь"</t>
  </si>
  <si>
    <t>Приобретение ВОЛС для организации основных каналов АСТУ на участке Вологда - Вытегра (ООО Телесвязь) (950,86 км)</t>
  </si>
  <si>
    <t>F_008-26-5-04.30-0002</t>
  </si>
  <si>
    <t>Решаемые задачи: Организация каналов связи и телемеханики с объектами диспетчерского управления.
  Обоснования включения: Договор от 23.04.2013 № ВЭ 2.6-13/0384 с ООО "ТелеСвязь"</t>
  </si>
  <si>
    <t>Приобретение ВОЛС для организации каналов АСТУ на участке Череповец - Тихвин (292,96 км)</t>
  </si>
  <si>
    <t>F_008-26-5-04.30-0003</t>
  </si>
  <si>
    <t>Решаемые задачи: Организация каналов связи и телемеханики с объектами диспетчерского управления.
  Обоснования включения: Договор от 01.12.2013 № ВЭ 2.6-13/0428 с ОАО "МегаФон"</t>
  </si>
  <si>
    <t>Приобретение ВОЛС для организации каналов АСТУ на участке Кириллов - Белозерск (169 км)</t>
  </si>
  <si>
    <t>F_008-26-5-04.30-0004</t>
  </si>
  <si>
    <t>Решаемые задачи: Организация каналов связи и телемеханики с объектами диспетчерского управления.
  Обоснования включения: Договор от 10.06.2013 № ВЭ 2.6-12/0771 с ОАО "МегаФон"</t>
  </si>
  <si>
    <t>Приобретение ВОЛС для организации резервных каналов АСТУ на участке Вологда - Вытегра (ПАО Мегафон)  (884,464 км)</t>
  </si>
  <si>
    <t>F_008-26-5-04.30-0005</t>
  </si>
  <si>
    <t>Решаемые задачи: Организация каналов связи и телемеханики с объектами диспетчерского управления.
  Обоснования включения: Договор от 01.07.2013 № ВЭ 2.6-13/0385 с ОАО "МегаФон"</t>
  </si>
  <si>
    <t>Приобретение ВОЛС для организации каналов АСТУ размещенных на ВЛ-110кВ «Сокол-Погорелово» на участке Сокол-Воробьево с отпайками на ПС «Кадников» и ПС «Чекшино», ПС «Воробьёво» (546,016 км)</t>
  </si>
  <si>
    <t>I_008-26-5-04.30-0006</t>
  </si>
  <si>
    <t>Решаемые задачи: Организация каналов связи и телемеханики с объектами диспетчерского управления.
  Обоснования включения: Договор от 28.12.2016 № ВЭ2.6-16\0325 с ООО "ТК Телесвязь"</t>
  </si>
  <si>
    <t>Приобретение оптических волокон  для организации каналов АСТУ у ООО «ТелеСвязь» в ВОЛС размещенных на ВЛ-110кВ «Сокол-Погорелово» на участках Воробьево-Погорелово с отпайками на ПС «Кадников», ПС «Чекшино», ПС «Воробьёво», в ВОЛС размещенных на ВЛ-110кВ «Сокол-Биряково» и ВЛ-110кВ «Погорелово-Тотьма-1» общей протяженностью 137,83 км.</t>
  </si>
  <si>
    <t>I_008-26-5-04.30-0007</t>
  </si>
  <si>
    <t>Решаемые задачи: Организация каналов связи и телемеханики с объектами диспетчерского управления.
  Обоснования включения: Договор от 27.12.2017 ВЭ2.6-17\0300 с ООО "ТК Телесвязь"</t>
  </si>
  <si>
    <t>Приобретение смонтированных оптических волокон, размещенных на воздушных линиях электропередачи и объектах электроэнергетики ПАО «МРСК Северо-Запада» по направлению Шангалы-Котлас, размещенных на Электросетевом комплексе «Подстанция 110/35/10 кВ Тарнога» с 11 линиями электропередачи, ВЛ-110 кВ «Тарнога-НПС», ВЛ-110 кВ «НПС-Вострое», ВЛ-110 кВ «Вострое-Полдарса», ВЛ-110 кВ «Дымково-Полдарса», ВЛ-110 кВ «Великий Устюг-Дымково» с отпайкой на подстанцию «Борки», ЛЭП-110 кВ «Заовражье-Великий Устюг с отпайкой на подстанцию Красавино», общей протяженностью 329,247 км</t>
  </si>
  <si>
    <t>K_008-26-5-04.30-0013</t>
  </si>
  <si>
    <t>Решаемые задачи: Организация каналов связи.
  Обоснования включения: Договор от 25.06.2019 ВЭ2.6-19\0165 с ПАО "МегаФон"</t>
  </si>
  <si>
    <t>Приобретение экскаваторов (2 шт.)</t>
  </si>
  <si>
    <t>F_000-26-1-07.10-0060</t>
  </si>
  <si>
    <t>Объект исключен из проекта ИПР в связи с необходимостью увеличения объёмов более приоритетных ИП по приобретению транспорта.
Решаемые задачи:  Обновление парка автотранспортных средств, обеспечение безопасных условий труда.
Обоснования включения: Дефектовочный акт Экскаватора ЭО-2626/82 4184 ВХ;   
Протокол совещания по вопросу формирования инвестиционной программы в части приобретения автотранспортных средств от 21.07.2016 № 31</t>
  </si>
  <si>
    <t>Приобретение универсальной передвижной  трехфазной электротехнической лаборатории (1 шт.)</t>
  </si>
  <si>
    <t>F_000-26-1-07.10-0062</t>
  </si>
  <si>
    <t xml:space="preserve">Решаемые задачи:Взамен передвижной лаборатории высоковольтных испытаний на базе автомобиля ГАЗ-3308, типа "ЛИВ-3Г" (заводской № 415, инвентарный № 14.2.4.00053041) Обоснования для включения: Дефектовочный акт на оборудование б/н от 11.07.2017; Протокол совещания по вопросу формирования инвестиционной программы в части приобретения автотранспортных средств от 21.07.2016 № 31
</t>
  </si>
  <si>
    <t xml:space="preserve">Приобретение легковых служебных автомобилей с металлической грузовой платформой с откидным задним бортом (2 шт.)   </t>
  </si>
  <si>
    <t>F_000-26-1-07.10-0066</t>
  </si>
  <si>
    <t>Решаемые задачи:  Обновление парка автотранспортных средств, обеспечение безопасных условий труда. Обоснования для включения: Дефектовочный акт на оборудование б/н от 11.07.2017</t>
  </si>
  <si>
    <t>Приобретение тракторного прицепа (1 шт.)</t>
  </si>
  <si>
    <t>F_000-26-1-07.10-0074</t>
  </si>
  <si>
    <t>Решаемые задачи: Обновление парка автотранспортных средств, обеспечение безопасных условий труда.
Утвержденные данные указаны в соответствии с приказом Минэнерго России № 26@ от 21.12.2018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Обоснования для включения: Дефектовочный акт прицепа тракторного самосвального 2ПТС-4,5 ВР 5685 База Мяксинского РЭС.
Протокол совещания по вопросу формирования инвестиционной программы в части приобретения автотранспортных средств от 21.07.2016 № 31</t>
  </si>
  <si>
    <t>Приобретение снегоходов (9 шт.)</t>
  </si>
  <si>
    <t>F_000-26-1-07.10-0075</t>
  </si>
  <si>
    <t>Решаемые задачи:  Обновление парка автотранспортных средств, обеспечение безопасных условий труда.  Обоснования включения: Дефектовочный акт снегохода Буран С 640 А;   
Протокол совещания по вопросу формирования инвестиционной программы в части приобретения автотранспортных средств от 21.07.2016 № 31</t>
  </si>
  <si>
    <t>Приобретение автомобилей с цельнометаллическим грузопассажирским фургоном (25 шт.)</t>
  </si>
  <si>
    <t>G_000-26-1-07.10-0077</t>
  </si>
  <si>
    <t>Решаемые задачи:  Обновление парка автотранспортных средств, обеспечение безопасных условий труда.  Обоснования включения: Дефектовочный акт ГАЗ-3325 № У 963 АС от 05.09.2016; 
Дефектовочный акт УАЗ-390995 № В 023 ОО от 05.09.2016;
Дефектовочный акт УАЗ-31519 № А 516 ОК от 05.09.2016;
 Дефектовочный акт УАЗ 39099, А 340 ОК от 08.08.2016;
Дефектовочный акт на ГАЗ 33081 А 659 ОК от 15.08.2016
Дефектовочный акт на ГАЗ-33081 гос.№ А560ОК;
Протокол совещания по вопросу формирования инвестиционной программы в части приобретения автотранспортных средств от 21.07.2016 № 31</t>
  </si>
  <si>
    <t>Приобретение бригадного фургона на шасси полноприводного автомобиля (24 шт.)</t>
  </si>
  <si>
    <t>G_000-26-1-07.10-0078</t>
  </si>
  <si>
    <t>Решаемые задачи:  Обновление парка автотранспортных средств, обеспечение безопасных условий труда.  Обоснования включения: Дефектовочный акт ГАЗ-33081 № А 760 ОК от 05.09.2016
Дефектовочный акт ГАЗ 33081  А 950 ОК 35
Дефектовочный акт ГАЗ 3308, А 209 ОК;   Протокол совещания по вопросу формирования инвестиционной программы в части приобретения автотранспортных средств от 21.07.2016 № 31</t>
  </si>
  <si>
    <t>Приобретение грузопассажирского полноприводного автомобиля с бортовой платформой (4 шт.)</t>
  </si>
  <si>
    <t>G_000-26-1-07.10-0079</t>
  </si>
  <si>
    <t>Объект исключен из проекта ИПР в связи с необходимостью увеличения объёмов более приоритетных ИП по приобретению транспорта.
Решаемые задачи:  Обновление парка автотранспортных средств, обеспечение безопасных условий труда.
Обоснования включения: Дефектовочный акт на  ГАЗ-33081 КФАС-3,5 № А 560 ОК;   
Протокол совещания по вопросу формирования инвестиционной программы в части приобретения автотранспортных средств от 21.07.2016 № 31</t>
  </si>
  <si>
    <t>Приобретение грузопассажирского полноприводного автомобиля с двухрядной кабиной и бортовой платформой (9 шт.)</t>
  </si>
  <si>
    <t>G_000-26-1-07.10-0080</t>
  </si>
  <si>
    <t>Решаемые задачи:  Обновление парка автотранспортных средств, обеспечение безопасных условий труда.  Обоснования включения: Дефектовочный Акт на ГАЗ-3325 А798ОК от 02.09.2016;   
Протокол совещания по вопросу формирования инвестиционной программы в части приобретения автотранспортных средств от 21.07.2016 № 31</t>
  </si>
  <si>
    <t>Приобретение легковых полноприводных автомобилей повышенной проходимости (5 шт.)</t>
  </si>
  <si>
    <t>G_000-26-1-07.10-0081</t>
  </si>
  <si>
    <t>Решаемые задачи:  Обновление парка автотранспортных средств, обеспечение безопасных условий труда.  Обоснования включения: Дефектовочный акт на ВАЗ 21214А 290 СН от  15.08.2016
Дефектовочный акт на  ВАЗ 21214 А 567 СХ от 15.08.2016
Дефектовочный акт на ВАЗ 21310 А 566 СХ от 15.08.2016
Дефектовочный акт на ВАЗ 21310 А 388 ТР
Дефектовочный акт на УАЗ 31519 У 340 ЕВ;   Протокол совещания по вопросу формирования инвестиционной программы в части приобретения автотранспортных средств от 21.07.2016 № 31</t>
  </si>
  <si>
    <t>Приобретение полноприводных легковых автомобилей повышенной проходимости (80 шт.)</t>
  </si>
  <si>
    <t>I_000-26-1-07.10-0181</t>
  </si>
  <si>
    <t>Решаемые задачи:  Обновление парка автотранспортных средств, обеспечение безопасных условий труда.  Обоснования включения: Протокол ПАО "Россети" №6/421р от 10.01.2018, 
Распоряжение ОАО "МРСК Северо-Запада" № 310р от 09.09.2013 "О вводе в действие норм комплектрования специальной техникой и транспортными средствами филиалов"</t>
  </si>
  <si>
    <t>Приобретение бортового полноприводного автомобиля с двойной кабиной (16 шт.)</t>
  </si>
  <si>
    <t>G_000-26-1-07.10-0082</t>
  </si>
  <si>
    <t>Решаемые задачи:  Обновление парка автотранспортных средств, обеспечение безопасных условий труда.  Обоснования включения: Дефектовочный акт на УАЗ-39094 А 292 ОР от 02.09.2016
Дефектовочный акт на УАЗ-39094 А 881 ОК от  02.09.2016
Дефектовочный акт на УАЗ-39094 А 603 ОК от 02.09.2016
Дефектовочный акт УАЗ 39094 А 316 ОК от 15.08.2016
Дефектовочный акт УАЗ - 390994 А 537 ОК;   
Протокол совещания по вопросу формирования инвестиционной программы в части приобретения автотранспортных средств от 21.07.2016 № 31</t>
  </si>
  <si>
    <t>Приобретение мастерского фургона на полноприводном шасси 6*6 (1 шт.)</t>
  </si>
  <si>
    <t>G_000-26-1-07.10-0084</t>
  </si>
  <si>
    <t>Решаемые задачи:  Обновление парка автотранспортных средств, обеспечение безопасных условий труда.  Обоснования включения: Дефектовочный Акт на ЗИЛ-433452 гос. № А 455 ОК;   
Протокол совещания по вопросу формирования инвестиционной программы в части приобретения автотранспортных средств от 21.07.2016 № 31</t>
  </si>
  <si>
    <t>Приобретение бригадного полноприводного легкового автомобиля (3 шт.)</t>
  </si>
  <si>
    <t>G_000-26-1-07.10-0085</t>
  </si>
  <si>
    <t>Решаемые задачи: Обновление парка автотранспортных средств, обеспечение безопасных условий труда.
Утвержденные данные указаны в соответствии с приказом Минэнерго России № 26@ от 21.12.2018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Обоснования включения:  Дефектовочный акт на ВАЗ 21310 А 566 СХ от 15.08.2016;
Дефектовочный акт на ВАЗ 21310 А 588 СХ от 15.08.2016;   
Протокол совещания по вопросу формирования инвестиционной программы в части приобретения автотранспортных средств от 21.07.2016 № 31.</t>
  </si>
  <si>
    <t>Приобретение бригадного грузопассажирского полноприводного автомобиля 4*4 (2 шт.)</t>
  </si>
  <si>
    <t>G_000-26-1-07.10-0086</t>
  </si>
  <si>
    <t>Объект исключен из проекта ИПР в связи с необходимостью увеличения объёмов более приоритетных ИП по приобретению транспорта.
Решаемые задачи:  Обновление парка автотранспортных средств, обеспечение безопасных условий труда.
Обоснования включения: Дефектовочный Акт на УАЗ-3909 № А 614 ОК;   
Протокол совещания по вопросу формирования инвестиционной программы в части приобретения автотранспортных средств от 21.07.2016 № 31</t>
  </si>
  <si>
    <t>Приобретение бригадного грузопассажирского цельнометаллического фургона (1 шт.)</t>
  </si>
  <si>
    <t>G_000-26-1-07.10-0088</t>
  </si>
  <si>
    <t>Объект исключен из проекта ИПР в связи с необходимостью увеличения объёмов более приоритетных ИП по приобретению транспорта.
Решаемые задачи:  Обновление парка автотранспортных средств, обеспечение безопасных условий труда.
Обоснования включения: Дефектовочный акт ГАЗ-2705 А 289 ОР от 02.09.2016;   
Протокол совещания по вопросу формирования инвестиционной программы в части приобретения автотранспортных средств от 21.07.2016 № 31</t>
  </si>
  <si>
    <t>Приобретение грузового автомобиля с бортовой платформой (1 шт.)</t>
  </si>
  <si>
    <t>G_000-26-1-07.10-0089</t>
  </si>
  <si>
    <t>Объект исключен из проекта ИПР в связи с необходимостью увеличения объёмов более приоритетных ИП по приобретению транспорта.
Решаемые задачи:  Обновление парка автотранспортных средств, обеспечение безопасных условий труда.
Обоснования включения: Дефектовочный Акт на ГАЗ 33081  гос. № А 472 ОК;   
Протокол совещания по вопросу формирования инвестиционной программы в части приобретения автотранспортных средств от 21.07.2016 № 31</t>
  </si>
  <si>
    <t>Приобретение БКМ на шасси полноприводного автомобиля (3 шт.)</t>
  </si>
  <si>
    <t>G_000-26-1-07.10-0090</t>
  </si>
  <si>
    <t>Решаемые задачи:  Обновление парка автотранспортных средств, обеспечение безопасных условий труда.  Обоснования включения: Дефектовочный акт БКМ-317 А 752 ОК от 15.07.2016;   Протокол совещания по вопросу формирования инвестиционной программы в части приобретения автотранспортных средств от 21.07.2016 № 31</t>
  </si>
  <si>
    <t>Приобретение БКМ на болотном ходу (1 шт.)</t>
  </si>
  <si>
    <t>G_000-26-1-07.10-0091</t>
  </si>
  <si>
    <t>Решаемые задачи:  Взамен ДТ 75 РМС 4 БКО ВХ 4107 Череповецкий РЭС.
Утвержденные данные указаны в соответствии с приказом Минэнерго России № 26@ от 21.12.2018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Обоснования включения: Дефектовочный акт на Трактор ДТ-75 РМС-4 ВХ 4107-35;   
Протокол совещания по вопросу формирования инвестиционной программы в части приобретения автотранспортных средств от 21.07.2016 № 31</t>
  </si>
  <si>
    <t>Приобретение БКМ на болотном ходу в количестве 1 шт.</t>
  </si>
  <si>
    <t>G_000-26-1-07.10-0092</t>
  </si>
  <si>
    <t>Решаемые задачи:  Обновление парка автотранспортных средств, обеспечение безопасных условий труда.
Утвержденные данные указаны в соответствии с приказом Минэнерго России № 26@ от 21.12.2018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Обоснования включения: Дефектовочный акт Трактора ДТ-75  БКМ-305А 43-57 ВХ База Ольховского СУ;   Протокол совещания по вопросу формирования инвестиционной программы в части приобретения автотранспортных средств от 21.07.2016 № 31</t>
  </si>
  <si>
    <t>Приобретение бурильно-крановой машины на болотном ходу (2 шт.)</t>
  </si>
  <si>
    <t>G_000-26-1-07.10-0093</t>
  </si>
  <si>
    <t>Решаемые задачи:  Обновление парка автотранспортных средств, обеспечение безопасных условий труда.
Утвержденные данные указаны в соответствии с приказом Минэнерго России № 26@ от 21.12.2018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Обоснования включения: Дефектовочный акт Трактора ДТ-75 4179 ВХ Гараж Нюксенского РЭС, в 2019г. Дефектовочный акт Трактора БМ-305 А на базе ДТ 75 5284 ВХ;   
Протокол совещания по вопросу формирования инвестиционной программы в части приобретения автотранспортных средств от 21.07.2016 № 31</t>
  </si>
  <si>
    <t>Приобретение бурильно-крановой машины на базе колесного трактора (1 шт.)</t>
  </si>
  <si>
    <t>G_000-26-1-07.10-0094</t>
  </si>
  <si>
    <t>Решаемые задачи:  Обновление парка автотранспортных средств, обеспечение безопасных условий труда.  Обоснования включения: Дефектовочный акт МТЗ-82 БМ 205Д ВР 5719 35, в 2020г. Дефектовочный акт БКМ БМ-205Д на тракторе МТЗ-82 ВР 6596.;   Протокол совещания по вопросу формирования инвестиционной программы в части приобретения автотранспортных средств от 21.07.2016 № 31</t>
  </si>
  <si>
    <t>Приобретение АПТ на шасси повышенной проходимости (2 шт.)</t>
  </si>
  <si>
    <t>G_000-26-1-07.10-0095</t>
  </si>
  <si>
    <t>Решаемые задачи:  Обновление парка автотранспортных средств, обеспечение безопасных условий труда.  Обоснования включения: Дефектовочный акт на АП-17А А884ОК от 02.09.2016
Дефектовочный акт на ГАЗ 3307 № А578ОК 
Дефектовочный акт АПТ-14 П-51Б  А 678 ОК от 15.08.2016;   
Протокол совещания по вопросу формирования инвестиционной программы в части приобретения автотранспортных средств от 21.07.2016 № 31</t>
  </si>
  <si>
    <t>Приобретение автогидроподъемника телескопического на шасси повышенной проходимости (2 шт.)</t>
  </si>
  <si>
    <t>G_000-26-1-07.10-0096</t>
  </si>
  <si>
    <t>Решаемые задачи:  Обновление парка автотранспортных средств, обеспечение безопасных условий труда.  Обоснования включения: Дефектовочный акт ЗИЛ 433362 АП-17А  А 884 ОК от 02.09.2016;   
Протокол совещания по вопросу формирования инвестиционной программы в части приобретения автотранспортных средств от 21.07.2016 № 31</t>
  </si>
  <si>
    <t>Приобретение автогидроподъемника на шасси грузового бортового автомобиля (1 шт.)</t>
  </si>
  <si>
    <t>G_000-26-1-07.10-0097</t>
  </si>
  <si>
    <t>Объект исключен из проекта ИПР в связи с необходимостью увеличения объёмов более приоритетных ИП по приобретению транспорта.
Решаемые задачи:  Обновление парка автотранспортных средств, обеспечение безопасных условий труда.
Обоснования включения: Дефектовочный акт ГАЗ-33081 А 876 ОК от 02.09.2016;   
Протокол совещания по вопросу формирования инвестиционной программы в части приобретения автотранспортных средств от 21.07.2016 № 31</t>
  </si>
  <si>
    <t>Приобретение грузового автомобиля общего назначения с бортовой платформой (1 шт.)</t>
  </si>
  <si>
    <t>G_000-26-1-07.10-0098</t>
  </si>
  <si>
    <t>Решаемые задачи:  Обновление парка автотранспортных средств, обеспечение безопасных условий труда.  Обоснования включения: Дефектовочный Акт на КАМАЗ 54112 гос. А 461 ОК;   
Протокол совещания по вопросу формирования инвестиционной программы в части приобретения автотранспортных средств от 21.07.2016 № 31</t>
  </si>
  <si>
    <t>Приобретение грузового цельнометаллического фургона (4 шт.)</t>
  </si>
  <si>
    <t>G_000-26-1-07.10-0099</t>
  </si>
  <si>
    <t>Решаемые задачи:  Обновление парка автотранспортных средств, обеспечение безопасных условий труда.  Обоснования включения: Дефектовочный Акт на ГАЗ 2705  гос. № В 986 ВТ;
Дефектовочный Акт на  Газ 2705 гос. № А 836 СВ;   
Протокол совещания по вопросу формирования инвестиционной программы в части приобретения автотранспортных средств от 21.07.2016 № 31</t>
  </si>
  <si>
    <t>Приобретение среднеразмерного седельного тягача (1 шт.)</t>
  </si>
  <si>
    <t>G_000-26-1-07.10-0100</t>
  </si>
  <si>
    <t>Решаемые задачи:  Обновление парка автотранспортных средств, обеспечение безопасных условий труда.  Обоснования включения: Дефектовочный акт КАМАЗ 541150 А 348 ОК;   
Протокол совещания по вопросу формирования инвестиционной программы в части приобретения автотранспортных средств от 21.07.2016 № 31</t>
  </si>
  <si>
    <t>Приобретение седельного тягача с КМУ (1 шт.)</t>
  </si>
  <si>
    <t>G_000-26-1-07.10-0101</t>
  </si>
  <si>
    <t>Решаемые задачи:  Обновление парка автотранспортных средств, обеспечение безопасных условий труда.  Обоснования включения: Дефектовочный акт МАЗ-64221 Гос.N А 298 ОК Центральный гараж. Дефектовочный акт КамАЗ 5410 А 445 ОК.;   Протокол совещания по вопросу формирования инвестиционной программы в части приобретения автотранспортных средств от 21.07.2016 № 31</t>
  </si>
  <si>
    <t>G_000-26-1-07.10-0102</t>
  </si>
  <si>
    <t>Решаемые задачи:  Обновление парка автотранспортных средств, обеспечение безопасных условий труда.  Обоснования включения: Дефектовочный акт Камаз 54115 № А 236 ОВ База Череповецких ЭС, МАЗ-642505-028 А 520 ОК Центральный гараж ВУЭС.;   Протокол совещания по вопросу формирования инвестиционной программы в части приобретения автотранспортных средств от 21.07.2016 № 31</t>
  </si>
  <si>
    <t>Приобретение опоровоза (1 шт.)</t>
  </si>
  <si>
    <t>G_000-26-1-07.10-0103</t>
  </si>
  <si>
    <t>Решаемые задачи:  Обновление парка автотранспортных средств, обеспечение безопасных условий труда.
Утвержденные данные указаны в соответствии с приказом Минэнерго России № 26@ от 21.12.2018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Обоснования включения: Дефектовочный акт ЗИЛ-43344 В1 А 410 ОР Гараж Кич-Городецкого РЭС;   Протокол совещания по вопросу формирования инвестиционной программы в части приобретения автотранспортных средств от 21.07.2016 № 31</t>
  </si>
  <si>
    <t>Приобретение грузового автомобиля повышенной проходимости (1 шт.)</t>
  </si>
  <si>
    <t>G_000-26-1-07.10-0104</t>
  </si>
  <si>
    <t>Решаемые задачи:  Обновление парка автотранспортных средств, обеспечение безопасных условий труда.
Утвержденные данные указаны в соответствии с приказом Минэнерго России № 26@ от 21.12.2018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Обоснования включения: Дефектовочный акт КАМАЗ 53215  № А 652 ОК.;   
Протокол совещания по вопросу формирования инвестиционной программы в части приобретения автотранспортных средств от 21.07.2016 № 31</t>
  </si>
  <si>
    <t>Приобретение грузового автомобиля общего назначения с КМУ (2 шт.)</t>
  </si>
  <si>
    <t>G_000-26-1-07.10-0105</t>
  </si>
  <si>
    <t>Решаемые задачи:  Обновление парка автотранспортных средств, обеспечение безопасных условий труда.
Утвержденные данные указаны в соответствии с приказом Минэнерго России № 26@ от 21.12.2018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Обоснования включения: Дефектовочный акт ГАЗ-33081 А 219 ОК от 08.09.2016;
Дефектовочный акт на ГАЗ 3308 А 302 ОК от 15.08.2016;   
Протокол совещания по вопросу формирования инвестиционной программы в части приобретения автотранспортных средств от 21.07.2016 № 31</t>
  </si>
  <si>
    <t>Приобретение трехосного седельного тягача (1 шт.)</t>
  </si>
  <si>
    <t>G_000-26-1-07.10-0106</t>
  </si>
  <si>
    <t>Объект исключен из проекта ИПР в связи с необходимостью увеличения объёмов более приоритетных ИП по приобретению транспорта.
Решаемые задачи:  Обновление парка автотранспортных средств, обеспечение безопасных условий труда.
Обоснования включения: Дефектовочный акт ГАЗ-33081 А 326 ОК от 08.09.2016;   
Протокол совещания по вопросу формирования инвестиционной программы в части приобретения автотранспортных средств от 21.07.2016 № 31</t>
  </si>
  <si>
    <t>Приобретение бортового полноприводного автомобиля с двойной кабиной (1 шт.)</t>
  </si>
  <si>
    <t>G_000-26-1-07.10-0108</t>
  </si>
  <si>
    <t>Объект исключен из проекта ИПР в связи с необходимостью увеличения объёмов более приоритетных ИП по приобретению транспорта.
Решаемые задачи:  Обновление парка автотранспортных средств, обеспечение безопасных условий труда.
Обоснования включения:  Дефектовочный акт УАЗ-39094 А 292 ОР от 02.09.2016;   
Протокол совещания по вопросу формирования инвестиционной программы в части приобретения автотранспортных средств от 21.07.2016 № 31</t>
  </si>
  <si>
    <t>Приобретение среднетоннажного грузового бортового автомобиля (1 шт.)</t>
  </si>
  <si>
    <t>G_000-26-1-07.10-0109</t>
  </si>
  <si>
    <t>Объект исключен из проекта ИПР в связи с необходимостью увеличения объёмов более приоритетных ИП по приобретению транспорта.
Решаемые задачи:  Обновление парка автотранспортных средств, обеспечение безопасных условий труда.
Обоснования включения: Дефектовочный акт ГАЗ-3325 А 798 ОК от 02.09.2016 ;   
Протокол совещания по вопросу формирования инвестиционной программы в части приобретения автотранспортных средств от 21.07.2016 № 31</t>
  </si>
  <si>
    <t>Приобретение легкового служебного автомобиля повышенной проходимости (1 шт.)</t>
  </si>
  <si>
    <t>G_000-26-1-07.10-0113</t>
  </si>
  <si>
    <t>Решаемые задачи:  Обновление парка автотранспортных средств, обеспечение безопасных условий труда.
Утвержденные данные указаны в соответствии с приказом Минэнерго России № 26@ от 21.12.2018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Обоснования включения: Дефектовочный акт ВАЗ-2123 А 601 ОК от 02.09.2016;   
Протокол совещания по вопросу формирования инвестиционной программы в части приобретения автотранспортных средств от 21.07.2016 № 31</t>
  </si>
  <si>
    <t>Приобретение легкового служебного автомобиля повышенной проходимости (2 шт.)</t>
  </si>
  <si>
    <t>G_000-26-1-07.10-0114</t>
  </si>
  <si>
    <t>Объект исключен из проекта ИПР в связи с необходимостью увеличения объёмов более приоритетных ИП по приобретению транспорта.
Решаемые задачи:  Обновление парка автотранспортных средств, обеспечение безопасных условий труда.
Обоснования включения: Дефектовочный акт ВАЗ-21314 гос номер А 560 СХ;   
Протокол совещания по вопросу формирования инвестиционной программы в части приобретения автотранспортных средств от 21.07.2016 № 31</t>
  </si>
  <si>
    <t>Приобретение автобусов (13 мест) в количестве 1 шт.</t>
  </si>
  <si>
    <t>G_000-26-1-07.10-0115</t>
  </si>
  <si>
    <t>Решаемые задачи:  Обновление парка автотранспортных средств, обеспечение безопасных условий труда.  Обоснования включения: Дефектовочный акт на ГАЗ 322130 А 237 ОВ от 15.08.2016;   
Протокол совещания по вопросу формирования инвестиционной программы в части приобретения автотранспортных средств от 21.07.2016 № 31</t>
  </si>
  <si>
    <t>Приобретение колесного трактора общего назначения (1 шт.)</t>
  </si>
  <si>
    <t>G_000-26-1-07.10-0117</t>
  </si>
  <si>
    <t>Объект исключен из проекта ИПР в связи с необходимостью увеличения объёмов более приоритетных ИП по приобретению транспорта.
Решаемые задачи:  Обновление парка автотранспортных средств, обеспечение безопасных условий труда.
Обоснования включения: Дефектовочный акт Трактора Т-150К 3047 ВХ, в 2020г. Дефектовочный акт ХТЗ-150К-09 ВХ 4142.;   
Протокол совещания по вопросу формирования инвестиционной программы в части приобретения автотранспортных средств от 21.07.2016 № 31</t>
  </si>
  <si>
    <t>Приобретение БКМ на базе колесного трактора (1 шт.)</t>
  </si>
  <si>
    <t>G_000-26-1-07.10-0118</t>
  </si>
  <si>
    <t>Объект исключен из проекта ИПР в связи с необходимостью увеличения объёмов более приоритетных ИП по приобретению транспорта.
Решаемые задачи:  Обновление парка автотранспортных средств, обеспечение безопасных условий труда.
Обоснования включения: Дефектовочный акт МТЗ 82  БМ-205В, гос номер ВХ 3010, год выпуска 2002 с. Верховажье;   
Протокол совещания по вопросу формирования инвестиционной программы в части приобретения автотранспортных средств от 21.07.2016 № 31</t>
  </si>
  <si>
    <t>Приобретение погрузчика (2 шт.)</t>
  </si>
  <si>
    <t>G_000-26-1-07.10-0119</t>
  </si>
  <si>
    <t>Объект исключен из проекта ИПР в связи с необходимостью увеличения объёмов более приоритетных ИП по приобретению транспорта.
Решаемые задачи:  Обновление парка автотранспортных средств, обеспечение безопасных условий труда.
Обоснования включения: Дефектовочный акт МТЗ 82 транспортный с навесным оборудованием, гос номер 4182 ВХ, год выпуска 1993; МТЗ-82  транспортный, гос номер 4156 ВХ, год выпуска 2006 Грязовец;   
Протокол совещания по вопросу формирования инвестиционной программы в части приобретения автотранспортных средств от 21.07.2016 № 31</t>
  </si>
  <si>
    <t>G_000-26-1-07.10-0120</t>
  </si>
  <si>
    <t>Решаемые задачи:  Обновление парка автотранспортных средств, обеспечение безопасных условий труда.
Утвержденные данные указаны в соответствии с приказом Минэнерго России № 26@ от 21.12.2018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Обоснования включения: Дефектовочный акт Тягач ГТТ  № ВХ 4126 самоходная машина;   
Протокол совещания по вопросу формирования инвестиционной программы в части приобретения автотранспортных средств от 21.07.2016 № 31.</t>
  </si>
  <si>
    <t>Приобретение бульдозера на гусеничном ходу (1 шт.)</t>
  </si>
  <si>
    <t>G_000-26-1-07.10-0121</t>
  </si>
  <si>
    <t>Решаемые задачи:  Обновление парка автотранспортных средств, обеспечение безопасных условий труда.
Утвержденные данные указаны в соответствии с приказом Минэнерго России № 26@ от 21.12.2018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Обоснования включения: Дефектовочный акт Трактор БМ 205Д  ВР 7987;   
Протокол совещания по вопросу формирования инвестиционной программы в части приобретения автотранспортных средств от 21.07.2016 № 31.</t>
  </si>
  <si>
    <t>Приобретение бульдозера с прямым отвалом (2 шт.)</t>
  </si>
  <si>
    <t>G_000-26-1-07.10-0122</t>
  </si>
  <si>
    <t>Решаемые задачи:  Обновление парка автотранспортных средств, обеспечение безопасных условий труда.
Утвержденные данные указаны в соответствии с приказом Минэнерго России № 26@ от 21.12.2018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Обоснования включения: Дефектовочный акт Б-10МБ. 0121-В4, Б10 МБ.0121-В-4  ВА 7995 35;   
Протокол совещания по вопросу формирования инвестиционной программы в части приобретения автотранспортных средств от 21.07.2016 № 31.</t>
  </si>
  <si>
    <t>Приобретение БКМ на болотном ходу (2 шт.)</t>
  </si>
  <si>
    <t>G_000-26-1-07.10-0123</t>
  </si>
  <si>
    <t>Объект исключен из проекта ИПР в связи с необходимостью увеличения объёмов более приоритетных ИП по приобретению транспорта.
Решаемые задачи:  Обновление парка автотранспортных средств,обеспечение безопасных условий труда.
Обоснования включения: Дефектовочный акт ДТ75  БКМ БМ 305А, гос номер 4018 ВХ, год выпуска 2 001/2002 Сокол; ДТ 75 НС4  БКМ-305А, гос номер ВХ 3026, год выпуска 2002 с. им.Бабушкина;   
Протокол совещания по вопросу формирования инвестиционной программы в части приобретения автотранспортных средств от 21.07.2016 № 31</t>
  </si>
  <si>
    <t>Приобретение компактного бульдозера (2 шт.)</t>
  </si>
  <si>
    <t>G_000-26-1-07.10-0124</t>
  </si>
  <si>
    <t>Решаемые задачи:  Обновление парка автотранспортных средств, обеспечение безопасных условий труда.
Утвержденные данные указаны в соответствии с приказом Минэнерго России № 26@ от 21.12.2018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Обоснования включения: Дефектовочный акт Б 10 МБ.0121-В4 бульдозер, гос номер 7810 ВА 35, год выпуска 2011 Белозерск; ДТ 75 бульдозер, гос номер ВХ 3034, год выпуска 1993/1994 ;
Протокол совещания по вопросу формирования инвестиционной программы в части приобретения автотранспортных средств от 21.07.2016 № 31.</t>
  </si>
  <si>
    <t>Приобретение прицепа-роспуска лесовозного  с универсальным выдвижным дышлом для перевозки грузов от 6 до 12 м (1 шт.)</t>
  </si>
  <si>
    <t>G_000-26-1-07.10-0125</t>
  </si>
  <si>
    <t>Решаемые задачи:  Обновление парка автотранспортных средств, обеспечение безопасных условий труда.  Обоснования включения: Дефектовочный акт на прицеп ПР-1624 гос. АЕ 6354
Дефектовочный акт на прицеп ТМЗ-9851 гос. АЕ 5856;   
Протокол совещания по вопросу формирования инвестиционной программы в части приобретения автотранспортных средств от 21.07.2016 № 31</t>
  </si>
  <si>
    <t>Приобретение полуприцепа тяжеловоза специального 2-осного в количестве 1 шт.</t>
  </si>
  <si>
    <t>G_000-26-1-07.10-0126</t>
  </si>
  <si>
    <t>Решаемые задачи:  Обновление парка автотранспортных средств, обеспечение безопасных условий труда.  Обоснования включения: Протокол совещания по вопросу формирования инвестиционной программы в части приобретения автотранспортных средств от 21.07.2016 № 31</t>
  </si>
  <si>
    <t>Приобретение автомобильного двухосного полуприцепа (3 шт.)</t>
  </si>
  <si>
    <t>G_000-26-1-07.10-0127</t>
  </si>
  <si>
    <t>Решаемые задачи:  Обновление парка автотранспортных средств, обеспечение безопасных условий труда.  Обоснования включения: Дефектовочный акт ОДАЗ 9370 АЕ 5750 от 15.07.2016.;   
Протокол совещания по вопросу формирования инвестиционной программы в части приобретения автотранспортных средств от 21.07.2016 № 31</t>
  </si>
  <si>
    <t>Приобретение полуприцепа тяжеловоза 4-осного в количестве 1 шт.</t>
  </si>
  <si>
    <t>G_000-26-1-07.10-0128</t>
  </si>
  <si>
    <t>Решаемые задачи:  Обновление парка автотранспортных средств, обеспечение безопасных условий труда.  Обоснования включения: Дефектовочный акт на ЧМЗАП АЕ 5736;   Протокол совещания по вопросу формирования инвестиционной программы в части приобретения автотранспортных средств от 21.07.2016 № 31</t>
  </si>
  <si>
    <t>Приобретение бортового трехосного полуприцепа (1 шт.)</t>
  </si>
  <si>
    <t>G_000-26-1-07.10-0129</t>
  </si>
  <si>
    <t>Решаемые задачи:  Обновление парка автотранспортных средств, обеспечение безопасных условий труда.  Обоснования включения: Дефектовочный акт на ОДАЗ-9370 гос. № АЕ 5750 от 15.08.2016;   
Протокол совещания по вопросу формирования инвестиционной программы в части приобретения автотранспортных средств от 21.07.2016 № 31</t>
  </si>
  <si>
    <t>Приобретение низкорамного полуприцепа-тяжеловоза  (1 шт.)</t>
  </si>
  <si>
    <t>G_000-26-1-07.10-0130</t>
  </si>
  <si>
    <t>Решаемые задачи:  Обновление парка автотранспортных средств, обеспечение безопасных условий труда.  Обоснования включения: Дефектовочный акт ЧМЗАП 93853 №АЕ5748 1996г.в.;   
Протокол совещания по вопросу формирования инвестиционной программы в части приобретения автотранспортных средств от 21.07.2016 № 31</t>
  </si>
  <si>
    <t>Приобретение низкорамного трехосного полуприцепа-тяжеловоза (1 шт.)</t>
  </si>
  <si>
    <t>G_000-26-1-07.10-0131</t>
  </si>
  <si>
    <t>Решаемые задачи:  Обновление парка автотранспортных средств, обеспечение безопасных условий труда.  Обоснования включения: Дефектовочный акт полуприцепа ЧМЗАП 99064 АЕ 9206 База Череповецких ЭС;   Протокол совещания по вопросу формирования инвестиционной программы в части приобретения автотранспортных средств от 21.07.2016 № 31</t>
  </si>
  <si>
    <t>Приобретение РИСЭ в количестве 2 шт.</t>
  </si>
  <si>
    <t>G_000-26-1-07.10-0076</t>
  </si>
  <si>
    <t xml:space="preserve">Решаемые задачи: Обеспечение потребителей электрической энергией на период устранения технологических нарушений Обоснования включения: «Письмо Первого заместителя Генерального директора ПАО "Россети" от 29.11.2015 по организации электроснабжения социально-значимых объектов на территории Крымского федерального округа» </t>
  </si>
  <si>
    <t>Приобретение оборудования в рамках программы по организации и внедрению инфраструктуры информационно-технологических систем (ИТ-инфраструктуры) (251 шт)</t>
  </si>
  <si>
    <t>F_000-26-1-07.20-0001</t>
  </si>
  <si>
    <t>Решаемые задачи: замена непригодного оборудования, доукомплектация необходимым оборудованием
  Обоснования включения: Протокол от 20.07.2015 № 26</t>
  </si>
  <si>
    <t>Приобретение оборудования связи в рамках программы по организации и внедрению инфраструктуры информационно-технологических систем (ИТ-инфраструктуры) (117 шт)</t>
  </si>
  <si>
    <t>I_000-26-1-07.20-0002</t>
  </si>
  <si>
    <t>Решаемые задачи: замена непригодного оборудования, доукомплектация необходимым оборудованием
Основание включения: Протокол тех.совета №2 от 27.05.2016</t>
  </si>
  <si>
    <t>Приобретение оборудования в т.ч. диагностических устройств неразрушающего контроля и мониторинга оборудования (122 шт)</t>
  </si>
  <si>
    <t>F_000-26-1-07.30-0002</t>
  </si>
  <si>
    <t>Решаемые задачи: замена непригодного оборудования, доукомплектация необходимым оборудованием
 Обоснования включения: Протокол от 16.01.2017</t>
  </si>
  <si>
    <t>Приобретение оборудования в т.ч. диагностических устройств неразрушающего контроля и мониторинга оборудования (184 шт)</t>
  </si>
  <si>
    <t>I_000-26-1-07.30-0102</t>
  </si>
  <si>
    <t>Решаемые задачи: замена непригодного оборудования, доукомплектация необходимым оборудованием
 Обоснования включения: Протокол совещания б/н от 16.01.2018</t>
  </si>
  <si>
    <t>Приобретение оборудования для модернизации систем сбора данных расчетного и технического учета э./э (Серверное и коммутационное оборудование под проект ЕИВК - 1шт)</t>
  </si>
  <si>
    <t>I_000-26-1-07.20-0055</t>
  </si>
  <si>
    <t>Решаемые задачи: Снижение коммерческих потерь
  Обоснования включения: ПРОТОКОЛ №27пр Заседания Правления от 22_06_2015; Приказ ПАО "МРСК Северо-Запада" от 18.02.2016 № 99 "О проведении проекта по внедрению единой автоматизированной информационной системы транспорта электроэнергии в ПАО "МРСК Северо-Запада". Приказ ПАО "МРСК Северо-Запада" от 07.07.2016 № 417 "О реализации проекта "Создание единого информационно-вычислительного комплекса верхнего уровня ПАО "МРСК Северо-Запада".</t>
  </si>
  <si>
    <t>Приобретение тракторов в количестве 5 шт. (погашение кредиторской задолженности)</t>
  </si>
  <si>
    <t>G_000-26-1-07.10-0052</t>
  </si>
  <si>
    <t>Решаемые задачи:  Обновление парка автотранспортных средств, обеспечение безопасных условий труда.  Обоснования включения:  Протокол совещания по вопросу формирования инвестиционной программы в части приобретения автотранспортных средств от 21.07.2016 № 31</t>
  </si>
  <si>
    <t>Приобретение прав на электросетевое имущество – ВЛ - 0,4 кВ протяженностью 2,585 км, расположенное по адресу: Вологодская область, Череповецкий район, Домозеровское сельское поселение, д. Воронино, принадлежащее ДНТ «Универсал»</t>
  </si>
  <si>
    <t>G_000-25-5-01.41-0001</t>
  </si>
  <si>
    <t xml:space="preserve">Решаемые задачи:  Приобретение ВЛ-0,4 кВ позволит обеспечить технологическое присоединение объектов, расположенных на земельных участках, находящихся на территории ДНТ «Универсал», не принадлежащих членам данного товарищества. 
Обоснования включения: Заявление от членов ДНТ "Универсал" от 29.11.2012. Включен в Программу ПАО «МРСК Северо-Запада» консолидации электросетевых активов на 2016-2018 гг., одобренную Комиссией ПАО «Россети» по консолидации электросетевых активов 28.07.2016 (протокол № 111) и Правлением ПАО «МРСК Северо-Запада» 15.09.2016 (протокол № 29пр).
</t>
  </si>
  <si>
    <t>Приобретение АПТ на шасси полноприводного автомобиля в количестве 14 штук</t>
  </si>
  <si>
    <t>I_000-26-1-07.10-0182</t>
  </si>
  <si>
    <t>Решаемые задачи:  Обновление парка автотранспортных средств, обеспечение безопасных условий труда.  Обоснования включения: Протокол совещания по вопросу формирования инвестиционной программы в части приобретения автотранспортных средств б/н от 22.12.2017</t>
  </si>
  <si>
    <t>Приобретение кранов-манипуляторов на шасси повышенной проходимости (16 шт.)</t>
  </si>
  <si>
    <t>I_000-26-1-07.10-0183</t>
  </si>
  <si>
    <t>Решаемые задачи:  Оснащение бригад спец.техникой для выполнения работ хоз.способом.  Обоснования включения: Протокол совещания по вопросу формирования инвестиционной программы в части приобретения автотранспортных средств б/н от 22.12.2017</t>
  </si>
  <si>
    <t>Приобретение стендов для моделирования схем включения приборов учёта электроэнергии и режимов коммутации внутренней электрической сети, имитации неисправностей в измерительных комплексах учёта электрической энергии в количестве 5 шт.</t>
  </si>
  <si>
    <t>I_000-26-1-07.30-0103</t>
  </si>
  <si>
    <t>Решаемые задачи:  Обучение, отработка навыков и проверка знаний персонала.  Обоснования включения: приказ МРСК "Северо-Запада" № 391 от 06.06.2017</t>
  </si>
  <si>
    <t>Приобретение бульдозеров (23 шт.)</t>
  </si>
  <si>
    <t>I_000-26-1-07.10-0184</t>
  </si>
  <si>
    <t>Приобретение универсальных вездеходов (5 шт.)</t>
  </si>
  <si>
    <t>I_000-26-1-07.10-0186</t>
  </si>
  <si>
    <t>Приобретение снегоходов (27 шт.) и прицепов для их транспортировки (27 шт.)</t>
  </si>
  <si>
    <t>I_000-26-1-07.10-0187</t>
  </si>
  <si>
    <t>Приобретение бригадных автомобилей (28 шт.)</t>
  </si>
  <si>
    <t>I_000-26-1-07.10-0185</t>
  </si>
  <si>
    <t>Решаемые задачи:  Обновление парка автотранспортных средств, 7беспечение безопасных условий труда.  Обоснования включения: Протокол совещания по вопросу формирования инвестиционной программы в части приобретения автотранспортных средств б/н от 22.12.2017</t>
  </si>
  <si>
    <t>Приобретение трёхосного полуприцепа-тяжеловоза грузоподъёмностью до 42 т. (3 шт.)</t>
  </si>
  <si>
    <t>J_000-26-1-07.10-0191</t>
  </si>
  <si>
    <t>Решаемые задачи:  Обновление парка автотранспортных средств, обеспечение безопасных условий труда.
Обоснование включения: Дефектовочный акт на МАЗ938 гос.№ АЕ5884 35 г.в. 1970; дефектовочный акт от 28.12.2018 на ЧМЗАП 93853 гос.№ АЕ 5885 35; дефектовочный акт от 07.12.2018 на Т-170.01 гос.№ 4177ВХ35.</t>
  </si>
  <si>
    <t>Приобретение оборудования в рамках программы по организации и внедрению инфраструктуры информационно-технологических систем (ИТ-инфраструктуры) (226 шт.)</t>
  </si>
  <si>
    <t>J_000-26-1-07.20-0003</t>
  </si>
  <si>
    <t>Решаемые задачи: Замена непригодного оборудования, доукомплектация необходимым оборудованием.
Предусматривается поставка оборудования для обеспечения работоспособности систем связи и СДТУ, реализации программ развития ССПИ и АСТУ, концепции ЕЦУС.
Обоснование включения: Протокол тех.совета №2 от 10.01.2019. Протокол тех.совета №3 от 10.01.2019.</t>
  </si>
  <si>
    <t>Приобретение оборудования в т.ч. диагностических устройств неразрушающего контроля и мониторинга оборудования (293 шт)</t>
  </si>
  <si>
    <t>J_000-26-1-07.30-0104</t>
  </si>
  <si>
    <t>Решаемые задачи: замена непригодного оборудования, доукомплектация необходимым оборудованием
 Обоснование включения:  Протокол совещания по вопросу формирования инвестиционной программы в части приобретения оборудования в т.ч. диагностческих устройств б/н от 11.01.2019.</t>
  </si>
  <si>
    <t>Приобретение колесного вездехода (1 шт.)</t>
  </si>
  <si>
    <t>J_000-25-1-07.10-0001</t>
  </si>
  <si>
    <t>Решаемые задачи:  Обновление парка автотранспортных средств, обеспечение безопасных условий труда.
Обоснование включения:  Протокол совещания по вопросу формирования инвестиционной программы в части приобретения автотранспортных средств б/н от 11.01.2019.</t>
  </si>
  <si>
    <t>Приобретение КМУ на базе полноприводного автомобиля (3 шт.)</t>
  </si>
  <si>
    <t>J_000-26-1-07.10-0188</t>
  </si>
  <si>
    <t>Решаемые задачи:  Обновление парка автотранспортных средств, обеспечение безопасных условий труда.
Обоснование включения: Протокол совещания по вопросу формирования инвестиционной программы в части приобретения автотранспортных средств б/н от 11.01.2019.</t>
  </si>
  <si>
    <t>Приобретение бурильно-крановой машины на базе колесного трактора (7 шт.)</t>
  </si>
  <si>
    <t>J_000-26-1-07.10-0189</t>
  </si>
  <si>
    <t>Решаемые задачи:  Обновление парка автотранспортных средств, обеспечение безопасных условий труда.
Обоснование включения: Дефектовочный акт на ДТ-75 гос.№ 5262ВХ35 г.в. 1988; дефектовочный акт на МТЗ-82гос.№ 7794ВР35 г.в. 2003; Протокол совещания по вопросу формирования инвестиционной программы в части приобретения автотранспортных средств б/н от 11.01.2019.</t>
  </si>
  <si>
    <t>Приобретение бурильно-крановой машины на шасси трактора на гусеничном ходу (4 шт.)</t>
  </si>
  <si>
    <t>J_000-26-1-07.10-0190</t>
  </si>
  <si>
    <t>Решаемые задачи:  Обновление парка автотранспортных средств, обеспечение безопасных условий труда.
Обоснование включения: Дефектовочный акт ПО "КЭС" на ДТ-75МЛРСУ гос.№ 3029ВХ35; дефектовочный акт ПО "ВЭС" на ДТ-75БКМ гос.№ 4018ВХ35 г.в. 2003; дефектовочный акт ПО "ВЭС" на ДТ-75БКМ гос.№ 5289ВХ35 г.в. 1990; дефектовочный акт ПО "ТЭС" на ДТ-75БКМ гос.№ 3025ВХ35 г.в. 2002; дефектовочный акт ПО "КЭС" на ДТ-75БКМ гос.№ 4362ВХ35; Протокол совещания по вопросу формирования инвестиционной программы в части приобретения автотранспортных средств б/н от 11.01.2019.</t>
  </si>
  <si>
    <t>Приобретение грузовых автомобилей общего назначения (2 шт.)</t>
  </si>
  <si>
    <t>J_000-25-1-07.10-0002</t>
  </si>
  <si>
    <t>Решаемые задачи:  Обновление парка автотранспортных средств, обеспечение безопасных условий труда.
Обоснования включения: Дефектовочный акт от 05.08.2019 г. на КамАЗ-53215N гос.№ А652ОК35; Дефектовочный акт на МАЗ 938 гос.№ АЕ5884 35 г.в. 1970.</t>
  </si>
  <si>
    <t>Приобретение полуприцепа низкорамного для перевозки спецтехники (2 шт.)</t>
  </si>
  <si>
    <t>J_000-24-1-07.10-0001</t>
  </si>
  <si>
    <t>Приобретение комплекса телемеханики для ПС 110/35/10 кВ Грязовец в Грязовецком районе Вологодской области (1 комплекс)</t>
  </si>
  <si>
    <t>I_000-26-1-07.20-0056</t>
  </si>
  <si>
    <t xml:space="preserve">Решаемые задачи:  Увеличение скорости обмена данными, соответствие современным стандартам МЭК.
  Обоснования включения: Протокол тех.совета №2 от 27.05.2016
</t>
  </si>
  <si>
    <t>НИОКР. Разработка методики обучения персонала безопасному проведению работ в действующих электроустановках с применением средств виртуального обучения для ПАО "МРСК Северо-Запада"</t>
  </si>
  <si>
    <t>I_000-26-6-11.00-0002</t>
  </si>
  <si>
    <t xml:space="preserve">Решаемые задачи: Обучение персонала безопасному проведению работ в действующих электроустановках.
Обоснования включения: Программа инновационного развития на 2016-2020 с перспективой до 2025 года, утвержденная СД ПАО МРСК С-З от 31.03.2017
</t>
  </si>
  <si>
    <t>Проектирование. Реконструкция ВЛ-35 кВ «Морозовица-Кузино» Великоустюгского района Вологодской области: замена провода и опор, устройство ледозащитных банкеток и ледорезных сооружений, протяженность 2,36 км</t>
  </si>
  <si>
    <t>I_000-22-1-01.21-0022</t>
  </si>
  <si>
    <t>Решаемые задачи: Предотвращение повреждения ВЛ в период прохождения весенних паводков.
  Обоснования включения:  Акт № 16 технического обследования воздушной линии электропередачи от 16.03.2015;
Программа модернизации (реновации) ВЛ 35-750 кВ по  филиалу ПАО "МРСК Северо-Запада" "Вологдаэнерго", утвержденная Советом директоров ПАО "Россети" (Протокол №306 от 14.05.2018)</t>
  </si>
  <si>
    <t>Приобретение автомобилей оперативно-выездной бригады (6 шт.)</t>
  </si>
  <si>
    <t>F_000-26-1-07.10-0053</t>
  </si>
  <si>
    <t>Решаемые задачи:  Обновление парка автотранспортных средств, обеспечение безопасных условий труда.
Утвержденные данные указаны в соответствии с приказом Минэнерго России № 26@ от 21.12.2018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Обоснование включения: "Нормы комплектования специальной техникой (СТ) и транспортными средствами (ТС) филиалов ОАО "МРСК Северо-Запада" утвержденные Распоряжением ОАО "МРСК Северо-запада" № 310р 09.09.2013г "О вводе в действие норм комплектования специальной техникой (СТ) и транспортными средствами (ТС) филиалов".</t>
  </si>
  <si>
    <t>Приобретение автомобилей бригадных линейных (123 шт.)</t>
  </si>
  <si>
    <t>F_000-26-1-07.10-0054</t>
  </si>
  <si>
    <t>Приобретение легковых служебных автомобилей для обеспечения технологических процессов (2 шт.)</t>
  </si>
  <si>
    <t>F_000-26-1-07.10-0055</t>
  </si>
  <si>
    <t>Приобретение легковых автомобилей для обеспечения технологических процессов (2 шт.)</t>
  </si>
  <si>
    <t>F_000-26-1-07.10-0056</t>
  </si>
  <si>
    <t>Приобретение БКМ на автомобильном шасси (7 шт.)</t>
  </si>
  <si>
    <t>F_000-26-1-07.10-0057</t>
  </si>
  <si>
    <t>Приобретение автокранов (4 шт.)</t>
  </si>
  <si>
    <t>F_000-26-1-07.10-0058</t>
  </si>
  <si>
    <t>Приобретение автоподъемников, автовышек в количестве 8 шт.</t>
  </si>
  <si>
    <t>F_000-26-1-07.10-0059</t>
  </si>
  <si>
    <t>Приобретение многофункциональных кранов-манипуляторов на а/м шасси (4 шт.)</t>
  </si>
  <si>
    <t>F_000-26-1-07.10-0061</t>
  </si>
  <si>
    <t>Приобретение вакуумной машины (1 шт.)</t>
  </si>
  <si>
    <t>F_000-26-1-07.10-0063</t>
  </si>
  <si>
    <t>Приобретение автопогрузчиков (1 шт.)</t>
  </si>
  <si>
    <t>F_000-26-1-07.10-0064</t>
  </si>
  <si>
    <t>Приобретение грузовых автомобилей общего назначения (22 шт.)</t>
  </si>
  <si>
    <t>F_000-26-1-07.10-0065</t>
  </si>
  <si>
    <t>Приобретение легковых служебных автомобилей (12 шт.)</t>
  </si>
  <si>
    <t>F_000-26-1-07.10-0067</t>
  </si>
  <si>
    <t>Приобретение легковых служебных автомобилей (3 шт.)</t>
  </si>
  <si>
    <t>F_000-26-1-07.10-0068</t>
  </si>
  <si>
    <t>Приобретение автобусов в количестве 5 шт.</t>
  </si>
  <si>
    <t>F_000-26-1-07.10-0069</t>
  </si>
  <si>
    <t>Приобретение колесной техники (5 шт.)</t>
  </si>
  <si>
    <t>F_000-26-1-07.10-0070</t>
  </si>
  <si>
    <t>Приобретение гусеничной техники в количестве 8 шт.</t>
  </si>
  <si>
    <t>F_000-26-1-07.10-0071</t>
  </si>
  <si>
    <t>Приобретение автомобильных бортовых прицепов (10 шт.)</t>
  </si>
  <si>
    <t>F_000-26-1-07.10-0072</t>
  </si>
  <si>
    <t>Приобретение полуприцепов автомобильных в количестве 9 шт.</t>
  </si>
  <si>
    <t>F_000-26-1-07.10-0073</t>
  </si>
  <si>
    <t>Приобретение системы управления и мониторинга сетью связи (1 шт.)</t>
  </si>
  <si>
    <t>F_000-26-1-07.30-0003</t>
  </si>
  <si>
    <t>Решаемые задачи: Выполнение данного инвестиционного проекта позволит успешно и эффективно эксплуатировать телекоммуникационную сеть филиала ОАО «МРСК Северо-Запада» «Вологдаэнерго», проводить единую техническую политику в сфере ИТ, обеспечить учет и мониторинг состояния каналов связи.
Утвержденные данные указаны в соответствии с приказом Минэнерго России № 26@ от 21.12.2018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Обоснования включения: Соглашение о технологическом взаимодействиимежду ОАО "СО ЕЭС" и МРСК в целях обеспечения надёжности функционирования ЕЭС России, с изменениями №3 от 14.01.2015, утверждено Первым заместителем Председателя Правления ОАО "СО ЕЭС" Н.Г. Шульгиновым и Первым заместителем Генерального директора по технической политике ОАО "Россети" Р.Н.Бердниковым.</t>
  </si>
  <si>
    <t>Приобретение оборудования для организации каналов диспетчерской связи до подстанций (56 шт.)</t>
  </si>
  <si>
    <t>F_000-26-1-07.30-0004</t>
  </si>
  <si>
    <t>Решаемы задачи: Выполнение данного инвестиционного проекта позволит успешно и эффективно организовать каналы диспетчерской связи до ПС операционной зоны ЦУС Вологдаэнерго и выполнить требования Вологодского РДУ в части исполнения программы ССПИ.
Утвержденные данные указаны в соответствии с приказом Минэнерго России № 26@ от 21.12.2018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Обоснования включения: Соглашение о технологическом взаимодействиимежду ОАО "СО ЕЭС" и МРСК в целях обеспечения надёжности функционирования ЕЭС России, с изменениями №3 от 14.01.2015, утверждено Первым заместителем Председателя Правления ОАО "СО ЕЭС" Н.Г. Шульгиновым и Первым заместителем Генерального директора по технической политике ОАО "Россети" Р.Н.Бердниковым.</t>
  </si>
  <si>
    <t>Приобретение оборудования телемеханики для реализации программы ССПИ</t>
  </si>
  <si>
    <t>F_000-26-1-07.30-0005</t>
  </si>
  <si>
    <t>Решаемые задачи: Выполнение данного инвестиционного проекта позволит успешно и эффективно эксплуатировать системы телемеханики на энергообъектах Вологдаэнерго.
Утвержденные данные указаны в соответствии с приказом Минэнерго России № 26@ от 21.12.2018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Обоснования включения: Соглашение о технологическом взаимодействиимежду ОАО "СО ЕЭС" и МРСК в целях обеспечения надёжности функционирования ЕЭС России, с изменениями №3 от 14.01.2015, утверждено Первым заместителем Председателя Правления ОАО "СО ЕЭС" Н.Г. Шульгиновым и Первым заместителем Генерального директора по технической политике ОАО "Россети" Р.Н.Бердниковым.</t>
  </si>
  <si>
    <t>Приобретение электросетевого имущества: ПС 110/10 кВ «Ява» мощностью 16 МВА, ВЛ-110 кВ протяженностью 3,732 км, расположенное по адресу: г. Вологда, ул. Промышленная, 12, принадлежащее ООО «Энерготехсервис»</t>
  </si>
  <si>
    <t>J_000-21-5-03.13-0001</t>
  </si>
  <si>
    <t xml:space="preserve">Решаемые задачи: Консолидация ПАО «МРСК Северо-Запада» электросетевых активов с целью:
- обеспечения надежного и бесперебойного электроснабжения потребителей;
- расширения рынка услуг  по передаче и распределению электрической энергии и увеличения объема НВВ Общества за счет прироста объема электросетевого хозяйства;
- нивелирования риска снижения доли рынка Общества в объеме НВВ за счет консолидации указанного имущества сторонней ТСО. 
Обоснование включения: Протокол совещания у заместителя Министра энергетики РФ А.В.Черезова №4А-438пр от 31.08.2018 г.
</t>
  </si>
  <si>
    <t>Приобретение передвижных бытовых помещений для производственных нужд в количестве 6 шт.</t>
  </si>
  <si>
    <t>J_000-26-1-07.30-0105</t>
  </si>
  <si>
    <t>Решаемые задачи: обеспечение безопасных условий труда.
  Обоснование включения:  Протокол совещания по вопросу формирования инвестиционной программы в части приобретения передвижных бытовых помещений для производственных нужд от 11.01.2019.</t>
  </si>
  <si>
    <t>Приобретение лодок в количестве 1 шт.</t>
  </si>
  <si>
    <t>J_000-26-1-07.10-0193</t>
  </si>
  <si>
    <t>Приобретение пассажирского гусеничный снегоболотохода (1 шт.)</t>
  </si>
  <si>
    <t>J_000-26-1-07.10-0192</t>
  </si>
  <si>
    <t>Решаемые задачи:  Обновление парка автотранспортных средств, обеспечение безопасных условий труда.
Обоснование включения: Дефектовочный акт от 20.12.2018 г. на ГАЗ-34039-32 гос.№ 1400ВЕ35 г.в. 2009 г.в.</t>
  </si>
  <si>
    <t>Приобретение устройства дифференциальной защиты шин на ПС 110/35/10 кВ Кириллов (1 шт)</t>
  </si>
  <si>
    <t>J_000-23-1-07.30-0001</t>
  </si>
  <si>
    <t>Инвестиционный проект исключен из проекта ИПР в связи с необходимостью реализации более приоритетных ИП. На надежность электроснабжения потребителей не повлияет.
Решаемые задачи: Повышение надежности и быстродействия работы защиты, возможность интегрирования в цифровую подстанцию.
Обоснование включения: Протокол заседания Техсовета №1 от 16.01.19.</t>
  </si>
  <si>
    <t>Приобретение дизельных электростанций на специальном автомобильном прицепе в количестве 2 шт.</t>
  </si>
  <si>
    <t>J_000-26-1-07.30-0106</t>
  </si>
  <si>
    <t>Решаемые задачи: Cокращение времени восстановления э/снабжения потребителей, запитка социально-значимых объектов.
Обоснование включения: Исполнение п.8.1.2 СТО 01.Б6.02 – 2018 издание 2 «Правила предотвращения и ликвидации последствий аварий на электросетевых объектах ПАО «МРСК Северо-Запада», утверждённого приказом ПАО «МРСК Северо-Запада» от 30.01.2018 № 56 (в редакции приказа ПАО «МРСК Северо-Запада» от 08.07.2018 №374).</t>
  </si>
  <si>
    <t>Приобретение бортового автомобиля с многофункциональной установкой (подъемник, бур, КМУ) в количестве 1 шт.</t>
  </si>
  <si>
    <t>K_000-26-1-07.10-0194</t>
  </si>
  <si>
    <t>Решаемые задачи:  Обновление парка автотранспортных средств, обеспечение безопасных условий труда.
Обоснование включения: Протокол совещания по вопросу формирования инвестиционной программы в части приобретения автотранспортных средств б/н от 10.01.2020.</t>
  </si>
  <si>
    <t>Приобретение оборудования в рамках программы по организации и внедрению инфраструктуры информационно-технологических систем (ИТ-инфраструктуры) (569 шт.)</t>
  </si>
  <si>
    <t>K_000-26-1-07.20-0057</t>
  </si>
  <si>
    <t>Решаемые задачи: Реализация концепции "Цифровая трансформация 2030".
 Обоснование включения: Протокол совещания по вопросам цифровизации б/н от 23.12.2019.</t>
  </si>
  <si>
    <t>Приобретение оборудования диспетчерской IP АТС для диспетчерско-технологической связи (5 шт.)</t>
  </si>
  <si>
    <t>K_000-26-1-07.20-0058</t>
  </si>
  <si>
    <t>Строительство сети цифровой  радиосвязи для управления бригадами и сети широкополосного радиодоступа на объекты диспетчеризации в ПО ВЭС (3 шт.)</t>
  </si>
  <si>
    <t>K_000-21-2-04.30-0005</t>
  </si>
  <si>
    <t>Решаемые задачи: Реализация концепции "Цифровая трансформация 2030".
 Обоснование включения: Целевая программа "Развитие сетей подвижной связи филиала Вологдаэнерго" от 08.02.2019.</t>
  </si>
  <si>
    <t>Строительство сети цифровой  радиосвязи для управления бригадами и сети широкополосного радиодоступа на объекты диспетчеризации в ПО ВУЭС (3 шт.)</t>
  </si>
  <si>
    <t>K_000-22-2-04.30-0005</t>
  </si>
  <si>
    <t>Строительство сети цифровой  радиосвязи для управления бригадами и сети широкополосного радиодоступа на объекты диспетчеризации в ПО КЭС (3 шт.)</t>
  </si>
  <si>
    <t>K_000-23-2-04.30-0005</t>
  </si>
  <si>
    <t>Строительство сети цифровой  радиосвязи для управления бригадами и сети широкополосного радиодоступа на объекты диспетчеризации в ПО ТЭС (3 шт.)</t>
  </si>
  <si>
    <t>K_000-24-2-04.30-0005</t>
  </si>
  <si>
    <t>Строительство сети цифровой  радиосвязи для управления бригадами и сети широкополосного радиодоступа на объекты диспетчеризации в ПО ЧЭС (3 шт.)</t>
  </si>
  <si>
    <t>K_000-25-2-04.30-0005</t>
  </si>
  <si>
    <t>Поставка оборудования для организации рабочих мест (АРМ) системы отображения для ЦУС и ПО (31 шт.)</t>
  </si>
  <si>
    <t>K_000-26-1-07.20-0059</t>
  </si>
  <si>
    <t>Решаемые задачи: Реализация концепции "Цифровая трансформация 2030".
 Обоснование включения: Выполнение распоряжения №418р от 16.08.2019 "О корректировке ИПР на 2020 г. Для реализации план-графиков по ЕЦУС".</t>
  </si>
  <si>
    <t>Приобретение оборудования в т.ч. диагностических устройств неразрушающего контроля и мониторинга оборудования (485 шт.)</t>
  </si>
  <si>
    <t>K_000-26-1-07.30-0107</t>
  </si>
  <si>
    <t>Решаемые задачи: замена непригодного оборудования, доукомплектация необходимым оборудованием
 Обоснование включения:  Протокол совещания по вопросу формирования инвестиционной программы в части приобретения оборудования в т.ч. диагностческих устройств б/н от 10.01.2020.</t>
  </si>
  <si>
    <t>Приобретение автогидроподъемника на шасси полноприводного автомобиля в количестве 5 шт.</t>
  </si>
  <si>
    <t>K_000-26-1-07.10-0198</t>
  </si>
  <si>
    <t>Приобретение полноприводных бригадных автомобилей (20 шт.)</t>
  </si>
  <si>
    <t>K_000-26-1-07.10-0199</t>
  </si>
  <si>
    <t>Приобретение седельного тягача в количестве 8 шт.</t>
  </si>
  <si>
    <t>K_000-26-1-07.10-0197</t>
  </si>
  <si>
    <t>Приобретение грузового автомобиля с КМУ (7 шт.)</t>
  </si>
  <si>
    <t>K_000-26-1-07.10-0203</t>
  </si>
  <si>
    <t>Решаемые задачи:  Обновление парка автотранспортных средств, обеспечение безопасных условий труда.
Обоснование включения: Протокол совещания по вопросу формирования инвестиционной программы в части приобретения автотранспортных средств № 4 от 10.01.2020.</t>
  </si>
  <si>
    <t>Приобретение передвижной мастерской (9 шт.)</t>
  </si>
  <si>
    <t>K_000-26-1-07.10-0204</t>
  </si>
  <si>
    <t>Приобретение грузового автомобиля (2 шт.)</t>
  </si>
  <si>
    <t>K_000-26-1-07.10-0205</t>
  </si>
  <si>
    <t>Приобретение полуприцепов (6 шт.)</t>
  </si>
  <si>
    <t>K_000-26-1-07.10-0207</t>
  </si>
  <si>
    <t>Приобретение бурильно-крановой машины (7 шт.)</t>
  </si>
  <si>
    <t>K_000-26-1-07.10-0208</t>
  </si>
  <si>
    <t>Приобретение автобусов (6 шт.)</t>
  </si>
  <si>
    <t>K_000-26-1-07.10-0209</t>
  </si>
  <si>
    <t>Приобретение вездеходов (12 шт.) и прицепов для перевозки вездеходов (5 шт.)</t>
  </si>
  <si>
    <t>K_000-26-1-07.10-0202</t>
  </si>
  <si>
    <t>Приобретение полноприводного автомобиля повышенной проходимости (27 шт.)</t>
  </si>
  <si>
    <t>K_000-26-1-07.10-0200</t>
  </si>
  <si>
    <t>Приобретение ТП 10/0,4 кВ мощностью 400+250 кВА "Сельхозэлектро", расположенной по адресу: Вологодская область, Великоустюгский район, СП Марденгское, д. Красное Поле, принадлежащее ООО "Устюгагропромэнерго"</t>
  </si>
  <si>
    <t>K_000-22-5-03.31-0001</t>
  </si>
  <si>
    <t>Решаемые задачи: Консолидация ПАО «МРСК Северо-Запада» электросетевых активов с целью:
- обеспечения надежного и бесперебойного электроснабжения потребителей;
- расширения рынка услуг по передаче и распределению электрической энергии и увеличения объема НВВ Общества за счет прироста объема электросетевого хозяйства; - нивелирования риска снижения доли рынка Общества в объеме НВВ за счет консолидации указанного имущества сторонней ТСО.
Обоснование включения: Включен в Перечень проектов по консолидации электросетевых активов ПАО «МРСК Северо-Запада», утвержденный приказом Общества от 29.12.2019 № 860р.</t>
  </si>
  <si>
    <t>Приобретение дизельных электростанций мощностью 100 кВт в количестве 5 шт.</t>
  </si>
  <si>
    <t>K_000-26-1-07.30-0111</t>
  </si>
  <si>
    <t>Решаемые задачи: Cокращение времени восстановления э/снабжения потребителей, запитка социально-значимых объектов.
 Обоснование включения: Протокол заседания технического совета по вопросу приобретения дизельных электростанций мощностью 100 кВт в количестве 5 шт. от 12.12.2019 №7НТС.</t>
  </si>
  <si>
    <t>7</t>
  </si>
  <si>
    <t>Республика Коми</t>
  </si>
  <si>
    <t>7.1</t>
  </si>
  <si>
    <t>7.1.4</t>
  </si>
  <si>
    <t>Строительство 2КЛ 10 кВ ЦРП №3 до опоры №90 существующей ВЛ 10 кВ ПС 110/10 «Човью - ЦРП №3" (СЭС) (КЛ 10 кВ - 1,266 км)</t>
  </si>
  <si>
    <t>F_000-53-2-02.31-0630</t>
  </si>
  <si>
    <t xml:space="preserve"> Решаемые задачи: Снижение потерь электроэнергии; повышение пропускной способности ВЛ 10 кВ ПС 110/10 «Човью» - ЦРП №3. Обоснование для включения: Программа энергосбережения и повышения энергоэффективности ОАО "МРСК Северо-Запада" (утв. протоколом заседания СД ОАО "МРСК Северо-Запада" № 172/14 от 12.01.2015).</t>
  </si>
  <si>
    <t>Строительство КТП 10/0,4 кВ, ВЛ 10 кВ, ВЛ 0,4 кВ в м. Сосновая поляна п. Краснозатонский для улучшения жилищных условий многодетных семей (СЭС) (КТП 10/0,4 кВ - 4х0,25 МВА, КТП 10/0,4 кВ - 1х0,1 МВА; ВЛ 10 кВ - 0,94 км, ВЛ 0,4 кВ - 11,454 км)</t>
  </si>
  <si>
    <t>F_000-53-2-03.31-0110</t>
  </si>
  <si>
    <t xml:space="preserve"> Решаемые задачи: Электрификация п. Краснозатонский м. Сосновая поляна; обеспечение электроэнергией особой категории населения. Обоснование для включения: Протокол совещания в Службе Республики Коми по тарифам и по формированию проекта долгосрочной инвестиционной программы филиала ОАО "МРСК Северо-Запада" "Комиэнерго" на 2014-2018 годы от 01.10.2013 б/н.</t>
  </si>
  <si>
    <t>Строительство ответвления от ВЛ 10 кВ яч.706Д ПС 110/10 кВ «Соколовка» протяженностью 11,951 км в Сыктывдинском районе</t>
  </si>
  <si>
    <t>I_000-55-2-01.32-1849</t>
  </si>
  <si>
    <t xml:space="preserve"> Решаемые задачи: Электрификация м. Соколовка Сыктывдинского района. Обоснование для включения: Заключение правительства Республики Коми (письмо от 16.05.2017 №1632-03-1-39).</t>
  </si>
  <si>
    <t>Строительство КЛ 10 кВ, ВЛ 10 кВ  от ТП 10/0,4 кВ №378 в г. Сыктывкар Республики Коми (Дог. № ОЗУ-000003Ю/19 от 08.06.19)(ВЛ 10 кВ - 0,058 км, КЛ 10 кВ - 0,092 км)</t>
  </si>
  <si>
    <t>K_000-55-2-02.32-0006</t>
  </si>
  <si>
    <t xml:space="preserve"> Решаемые задачи: Исполнение обязательств по договорам выноса. Обоснование для включения: Договор оказания услуг №ОЗУ-000003Ю/19 от 08.06.2019.</t>
  </si>
  <si>
    <t>Строительство двухтрансформаторной КТП 10/0,4 кВ (для технологического присоединения «Насосной станции I подъема» Администрации МО МР «Усть-Вымский») (Дог. от 06.11.2013 №023-156/1177)(КТП 10/0,4 кВ - 2х0,25 МВА, ВЛ 10 кВ - 0,05 км, КЛ 10 кВ - 0,045 км)</t>
  </si>
  <si>
    <t>I_000-55-2-03.31-0025</t>
  </si>
  <si>
    <t xml:space="preserve"> Решаемые задачи: Исполнение обязательств по договору ТП. Обоснование для включения: договор ТП №023-156/1177 от 06.11.2013.</t>
  </si>
  <si>
    <t>7.1.5</t>
  </si>
  <si>
    <t>7.1.6</t>
  </si>
  <si>
    <t>Установка двух ПАЭС-2500 в р-не ПС 110/20/10 кВ "Усть-Цильма" для резервного электроснабжения Усть-Цилемского района (ЦЭС)</t>
  </si>
  <si>
    <t>F_000-54-1-06.70-0669</t>
  </si>
  <si>
    <t>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Создание резервного источника электроснабжения промышленных и бытовых потребителей электроэнергии Усть-Цилемского района республики Коми. Обоснование для включения: Протокол заседания Технического совета филиала ПАО «МРСК Северо-Запада» «Комиэнерго» от 09.01.2017 №04(01)пр; Акт технического освидетельствования от 04.02.2014.</t>
  </si>
  <si>
    <t>Установка средства коллективного отображения оперативно-диспетчерской информации на ДП ЮЭС (1 шт.) в г. Сыктывкаре</t>
  </si>
  <si>
    <t>I_000-55-1-04.40-0001</t>
  </si>
  <si>
    <t xml:space="preserve"> Решаемые задачи: Обеспечение на ДП ЮЭС ведения схемы электрических сетей в различных режимах функционирования энергосистемы. Обоснование для включения: Акт обследования технического состояния от 16.01.2017 б/н.</t>
  </si>
  <si>
    <t>Установка передвижных дизельных станций мощностью 100 кВт в п. Мутный Материк, с. Щельябож, д. Захарвань в Усинском районе (3 шт.) (ПЭС)</t>
  </si>
  <si>
    <t>F_000-52-2-06.70-0002</t>
  </si>
  <si>
    <t>ИП исключен из проекта ИПР в связи с корректировкой технических решений, что не повлияет на надежность электроснабжения потребителей. Фактически произведенные затраты на 01.01.2020 в размере 0,376 млн.руб. перенесены на ИП K_000-52-1-06.70-0003. Решаемые задачи: Обеспечение резервными источниками электроснабжения потребителей Усинского района. Обоснование для включения: Протокол заседания Технического совета филиала ПАО «МРСК Северо-Запада» «Комиэнерго» №177(05)пр от 26.09.2016.</t>
  </si>
  <si>
    <t>Установка передвижных дизельных станций: мощностью 400 кВт в п. Мутный Материк и мощностью 250 кВт в с. Щельябож, д. Захарвань, д. Денисовка в Усинском районе (4 шт.) (ПЭС)</t>
  </si>
  <si>
    <t>K_000-52-1-06.70-0003</t>
  </si>
  <si>
    <t xml:space="preserve"> Решаемые задачи: Обеспечение резервными источниками электроснабжения потребителей Усинского района. Обоснование для включения: Протокол заседания Технического совета филиала ПАО «МРСК Северо-Запада» «Комиэнерго» №177(05)пр от 26.09.2016.</t>
  </si>
  <si>
    <t>Установка ДЭС модульного типа в с. Большая Пысса Удорского района (1 шт.) и сооружение кабельного выхода из ДЭС в КТП 10/0,4 кВ №0502 протяженностью 0,1 км (ЮЭС)</t>
  </si>
  <si>
    <t>F_000-55-2-06.70-0001</t>
  </si>
  <si>
    <t>ИП исключен из проекта ИПР в связи с корректировкой технических решений, что не повлияет на надежность электроснабжения потребителей. Фактически произведенные затраты на 01.01.2020 в размере 0,317 млн.руб. перенесены на ИП K_000-55-1-06.70-0009. Решаемые задачи: Обеспечение резервным источником электроснабжения потребителей Удорского района. Обоснование для включения: Протокол заседания Технического совета филиала ПАО «МРСК Северо-Запада» «Комиэнерго» о включении инвестиционных проектов в инвестиционную программу ПАО «МРСК Северо-Запада» от 29.12.2017 №413(08)пр.</t>
  </si>
  <si>
    <t>Установка КПП на территории АБК Краснозатонского РЭС (СЭС) (1 шт.)</t>
  </si>
  <si>
    <t>F_000-53-1-06.20-0001</t>
  </si>
  <si>
    <t xml:space="preserve"> Решаемые задачи: Повышение защищенности энергетических объектов. Обоснование для включения: Программа по усилению антитеррористической и противодиверсионной защищенности объектов, в том числе оснащение инженерно-техническими средствами защиты (ИТСЗ) в соответствии с действующим законодательством (утв. протоколом заседания СД ОАО "МРСК Северо-Запада" № 185/27 от 19.06.2015).</t>
  </si>
  <si>
    <t>Оснащение системой контроля доступа на ТП производственного отделения «Воркутинские электрические сети» филиала ПАО «МРСК Северо-Запада» «Комиэнерго» (74 комплектов)</t>
  </si>
  <si>
    <t>G_000-51-1-06.20-0001</t>
  </si>
  <si>
    <t>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Повышение защищенности энергетических объектов, уведомление о  проникновении  посторонних лиц, осуществление контроля и фиксации факта противоправных действий в случае проникновения на объект. Обоснование для включения: Приказ ОАО "Россети" от 16.09.2014 №179 "О повышении эффективности работы по предупреждению случаев электротравматизма сторонних лиц на объектах ДЗО ОАО «Россети»".</t>
  </si>
  <si>
    <t>Оснащение системой контроля доступа на ТП производственного отделения «Печорские электрические сети» филиала ПАО «МРСК Северо-Запада» «Комиэнерго» (22 комплекта)</t>
  </si>
  <si>
    <t>G_000-52-1-06.20-0618</t>
  </si>
  <si>
    <t>Оснащение системой контроля доступа на ТП производственного отделения «Центральные электрические сети» филиала ПАО «МРСК Северо-Запада» «Комиэнерго» (147 комплектов)</t>
  </si>
  <si>
    <t>G_000-54-1-06.20-0001</t>
  </si>
  <si>
    <t>Оснащение системой контроля доступа на ТП производственного отделения «Южные электрические сети» филиала ПАО «МРСК Северо-Запада» «Комиэнерго» (57 комплектов)</t>
  </si>
  <si>
    <t>G_000-55-1-06.20-0626</t>
  </si>
  <si>
    <t xml:space="preserve"> Решаемые задачи: Повышение защищенности энергетических объектов, уведомление о  проникновении  посторонних лиц, осуществление контроля и фиксации факта противоправных действий в случае проникновения на объект. Обоснование для включения: Приказ ОАО "Россети" от 16.09.2014 №179 "О повышении эффективности работы по предупреждению случаев электротравматизма сторонних лиц на объектах ДЗО ОАО «Россети»".</t>
  </si>
  <si>
    <t>Оснащение системой контроля доступа на ТП производственного отделения «Сыктывкарские электрические сети» филиала ПАО «МРСК Северо-Запада» «Комиэнерго» (96 комплектов)</t>
  </si>
  <si>
    <t>G_000-53-1-06.20-0002</t>
  </si>
  <si>
    <t>Приобретение легковых автомобилей повышенной проходимости (2 шт.)</t>
  </si>
  <si>
    <t>F_000-56-1-07.10-0001</t>
  </si>
  <si>
    <t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Акты технического состояния от 30.06.2017 б/н - 2 шт.</t>
  </si>
  <si>
    <t>Приобретение автомобильного топливного заправщика (1 шт.)</t>
  </si>
  <si>
    <t>G_000-56-1-07.10-0104</t>
  </si>
  <si>
    <t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обследования технического состояния оборудования от 19.08.2016 №6.</t>
  </si>
  <si>
    <t>Приобретение бульдозера (1 шт.)</t>
  </si>
  <si>
    <t>G_000-56-1-07.10-0105</t>
  </si>
  <si>
    <t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Акты обследования технического состояния оборудования от 11.07.2016 №14.</t>
  </si>
  <si>
    <t>Приобретение бурильно-крановых машин (4 шт.)</t>
  </si>
  <si>
    <t>G_000-56-1-07.10-0109</t>
  </si>
  <si>
    <t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обследования технического состояния оборудования от 23.11.2016 б/н; 
АКТ обследования технического состояния оборудования от 24.11.2016 б/н;
АКТ обследования технического состояния оборудования от 06.07.2016 №5;
АКТ обследования технического состояния оборудования от 06.07.2016 №6.</t>
  </si>
  <si>
    <t>Приобретение бурильно-крановых машин (12 шт.)</t>
  </si>
  <si>
    <t>G_000-56-1-07.10-0110</t>
  </si>
  <si>
    <t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Акты обследования технического состояния оборудования от 22.08.2016 №1, от 19.08.2016 №1.</t>
  </si>
  <si>
    <t>G_000-56-1-07.10-0111</t>
  </si>
  <si>
    <t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обследования технического состояния оборудования от 11.07.2016 №13.</t>
  </si>
  <si>
    <t>Приобретение легковых автомобилей повышенной проходимости (40 шт.)</t>
  </si>
  <si>
    <t>G_000-56-1-07.10-0112</t>
  </si>
  <si>
    <t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Акты обследования технического состояния оборудования от 31.08.2015 №11, от 31.08.2015№ 12, от 31.08.2015 №13, от 31.08.2015 №2, от 31.08.2015 №3, от 31.08.2015 №4, от 31.08.2015 №5, от 01.06.2015 №23, от 11.07.2016 №6, от 11.07.2016 №7.</t>
  </si>
  <si>
    <t>Приобретение бригадных автомобилей повышенной проходимости (16 шт.)</t>
  </si>
  <si>
    <t>G_000-56-1-07.10-0113</t>
  </si>
  <si>
    <t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Акты обследования технического состояния оборудования от 31.08.2015 №10, от 31.08.2015 №30, от 06.07.2015 №21, от 31.08.2015 №14, от 11.07.2016 №5.</t>
  </si>
  <si>
    <t>Приобретение гусеничного транспортера (1 шт.)</t>
  </si>
  <si>
    <t>G_000-56-1-07.10-0115</t>
  </si>
  <si>
    <t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обследования технического состояния оборудования от 11.07.2016 №9.</t>
  </si>
  <si>
    <t>Приобретение грузового тягача колесной формулой 6*6 (1 шт.)</t>
  </si>
  <si>
    <t>G_000-56-1-07.10-0118</t>
  </si>
  <si>
    <t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обследования технического состояния оборудования от 06.07.2016 №6.</t>
  </si>
  <si>
    <t>Приобретение грузовых бортовых автомобилей колесной формулой 6*6 (3 шт.)</t>
  </si>
  <si>
    <t>G_000-56-1-07.10-0119</t>
  </si>
  <si>
    <t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технического состояния от 29.06.2017 б/н.</t>
  </si>
  <si>
    <t>Приобретение грузовых бортовых автомобилей колесной формулой 6*6 (4 шт.)</t>
  </si>
  <si>
    <t>G_000-56-1-07.10-0120</t>
  </si>
  <si>
    <t>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Акты технического состояния от 29.06.2017 б/н.</t>
  </si>
  <si>
    <t>Приобретение грузовых тягачей колесной формулой 6*6 (2 шт.)</t>
  </si>
  <si>
    <t>G_000-56-1-07.10-0122</t>
  </si>
  <si>
    <t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обследования технического состояния оборудования от 01.09.2014 б/н.</t>
  </si>
  <si>
    <t>G_000-56-1-07.10-0123</t>
  </si>
  <si>
    <t>G_000-56-1-07.10-0124</t>
  </si>
  <si>
    <t>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технического состояния от 29.06.2017 б/н.</t>
  </si>
  <si>
    <t>Приобретение многофункциональных машин на гусеничном шасси (2 шт.)</t>
  </si>
  <si>
    <t>G_000-56-1-07.10-0126</t>
  </si>
  <si>
    <t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Акты обследования технического состояния оборудования от 31.08.2015 №8, 9.</t>
  </si>
  <si>
    <t>Приобретение передвижной комбинированной электролаборатории (1 шт.)</t>
  </si>
  <si>
    <t>G_000-56-1-07.10-0130</t>
  </si>
  <si>
    <t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обследования технического состояния оборудования от 31.08.2015 №1.</t>
  </si>
  <si>
    <t>G_000-56-1-07.10-0131</t>
  </si>
  <si>
    <t>Приобретение автомобильного подъёмника, высотой подъема от 14 до 18 метров (1 шт.)</t>
  </si>
  <si>
    <t>G_000-56-1-07.10-0132</t>
  </si>
  <si>
    <t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обследования технического состояния оборудования от 22.08.2016 №3.</t>
  </si>
  <si>
    <t>Приобретение полуприцепа тяжеловоза, грузоподъемностью от 20 до 40 т (1 шт.)</t>
  </si>
  <si>
    <t>G_000-56-1-07.10-0133</t>
  </si>
  <si>
    <t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обследования технического состояния оборудования от 11.07.2016 №15.</t>
  </si>
  <si>
    <t>G_000-56-1-07.10-0135</t>
  </si>
  <si>
    <t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обследования технического состояния оборудования от 29.05.2015 №1.</t>
  </si>
  <si>
    <t>G_000-56-1-07.10-0136</t>
  </si>
  <si>
    <t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Дорожная карта реализации проекта поэтапного отказа от транспортных услуг неспециализированного автотранспорта сторонних организаций утвержденная Первым заместителем директора – главным инженером филиала ПАО «МРСК Северо-Запада» «Комиэнерго» Пузиковым М.Н. от 19.12.2016 б/н, разработанная на основании протокола совещания с филиалом ПАО «МРСК Северо-Запада» «Комиэнерго» под руководством первого заместителя Генерального директора - главного инженера Кузьмина И.А. от 02.11.2016 №460.</t>
  </si>
  <si>
    <t>Приобретение полуприцепа тяжеловоза, грузоподъемностью от 10 до 20 т (1 шт.)</t>
  </si>
  <si>
    <t>G_000-56-1-07.10-0137</t>
  </si>
  <si>
    <t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технического состояния от 31.08.2015 №28.</t>
  </si>
  <si>
    <t>G_000-56-1-07.10-0138</t>
  </si>
  <si>
    <t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технического состояния от 19.08.2016 №5.</t>
  </si>
  <si>
    <t>G_000-56-1-07.10-0139</t>
  </si>
  <si>
    <t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обследования технического состояния оборудования от 31.08.2015 №26.</t>
  </si>
  <si>
    <t>G_000-56-1-07.10-0140</t>
  </si>
  <si>
    <t>Приобретение легковых прицепов, грузоподъемностью до 2 т (4 шт.)</t>
  </si>
  <si>
    <t>G_000-56-1-07.10-0141</t>
  </si>
  <si>
    <t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Акты технического состояния от 29.06.2017 б/н.</t>
  </si>
  <si>
    <t>Приобретение легкового прицепа, грузоподъемностью до 2 т (1 шт.)</t>
  </si>
  <si>
    <t>G_000-56-1-07.10-0142</t>
  </si>
  <si>
    <t>G_000-56-1-07.10-0144</t>
  </si>
  <si>
    <t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обследования технического состояния оборудования от 31.08.2015 №31.</t>
  </si>
  <si>
    <t>Приобретение легковых прицепов, грузоподъемностью до 2 т (6 шт.)</t>
  </si>
  <si>
    <t>G_000-56-1-07.10-0145</t>
  </si>
  <si>
    <t>Приобретение легкого транспортера снегоболотоходов на гусеничном ходу (1 шт.)</t>
  </si>
  <si>
    <t>G_000-56-1-07.10-0147</t>
  </si>
  <si>
    <t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обследования технического состояния оборудования от 18.07.2016 №7.</t>
  </si>
  <si>
    <t>Приобретение легких снегоходов (14 шт.)</t>
  </si>
  <si>
    <t>G_000-56-1-07.10-0149</t>
  </si>
  <si>
    <t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обследования технического состояния оборудования от 19.07.2016 №21; АКТ обследования технического состояния оборудования от 18.07.2016 №8; АКТ обследования технического состояния оборудования от 18.07.2016 №9; АКТ обследования технического состояния оборудования от 18.07.2016 №10; АКТ обследования технического состояния оборудования от 18.07.2016 №11; АКТ обследования технического состояния оборудования от 18.07.2016 №12; АКТ обследования технического состояния оборудования от 18.07.2016 №13; АКТ обследования технического состояния оборудования от 19.07.2016 №20.</t>
  </si>
  <si>
    <t>Приобретение легких снегоходов (2 шт.)</t>
  </si>
  <si>
    <t>G_000-56-1-07.10-0150</t>
  </si>
  <si>
    <t>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Акты обследования технического состояния оборудования от 18.07.2016 №18, 19.</t>
  </si>
  <si>
    <t>Приобретение легковых автомобилей повышенной проходимости (22 шт.)</t>
  </si>
  <si>
    <t>G_000-56-1-07.10-0151</t>
  </si>
  <si>
    <t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технического состояния от 22.08.2016 № 2; Акт технического состояния от 19.08.2016 № 4; Акт технического состояния от 31.08.2015 № 6; Акт технического состояния от 31.08.2015 № 7; Акт технического состояния от 31.08.2015 № 31; Акт технического состояния от 11.07.2016 № 11; Акт технического состояния от 11.07.2016 № 12; Акт технического состояния от 11.07.2016 № 17; Акты технического состояния от 01.11.2016 - 23 шт.
Дорожная карта реализации проекта поэтапного отказа от транспортных услуг неспециализированного автотранспорта сторонних организаций утвержденная Первым заместителем директора – главным инженером филиала ПАО «МРСК Северо-Запада» «Комиэнерго» Пузиковым М.Н. от 19.12.2016 б/н, разработанная на основании протокола совещания с филиалом ПАО «МРСК Северо-Запада» «Комиэнерго» под руководством первого заместителя Генерального директора - главного инженера Кузьмина И.А. от 02.11.2016 №460.</t>
  </si>
  <si>
    <t>G_000-56-1-07.10-0152</t>
  </si>
  <si>
    <t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Акты обследования технического состояния оборудования от 11.07.2016 №8.</t>
  </si>
  <si>
    <t>Приобретение легковых автомобилей повышенной проходимости (37 шт.)</t>
  </si>
  <si>
    <t>G_000-56-1-07.10-0153</t>
  </si>
  <si>
    <t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обследования технического состояния от 31.08.2017 № 19; 
Акт обследования технического состояния от 31.08.2016 № 25; 
Акты обследования технического состояния от 06.07.2016 - 43 шт.; 
Акт осмотра автомобиля от 31.08.2016 б/н; 
Акты обследования технического состояния от 01.11.2016 - 16 шт.; 
Акт о техническом обследовании от 23.01.2017 б/н; 
Акт осмотра автомобиля от 29.08.2016 б/н.</t>
  </si>
  <si>
    <t>Приобретение грузовых тягачей колесной формулой 6*6 (3 шт.)</t>
  </si>
  <si>
    <t>G_000-56-1-07.10-0155</t>
  </si>
  <si>
    <t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технического состояния от 31.08.2015 №27; акт технического состояния от 19.08.2016 №6; акт технического состояния от 19.08.2016 б/н.</t>
  </si>
  <si>
    <t>Приобретение грузового автомобиля-самосвала с колесной формулой 6*6 (1 шт.)</t>
  </si>
  <si>
    <t>G_000-56-1-07.10-0157</t>
  </si>
  <si>
    <t>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обследования технического состояния оборудования от 31.08.2015 №29.</t>
  </si>
  <si>
    <t>Приобретение экскаваторов-погрузчиков на колесном шасси (3 шт.)</t>
  </si>
  <si>
    <t>G_000-56-1-07.10-0159</t>
  </si>
  <si>
    <t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обследования технического состояния оборудования от 31.08.2015 №9.</t>
  </si>
  <si>
    <t>Приобретение грузопассажирских легковых автомобилей (4 шт.)</t>
  </si>
  <si>
    <t>I_000-56-1-07.10-0161</t>
  </si>
  <si>
    <t>Приобретение бурильно-крановой машины (1 шт.)</t>
  </si>
  <si>
    <t>I_000-56-1-07.10-0164</t>
  </si>
  <si>
    <t>Приобретение многофункциональных машин на шасси грузового автомобиля (3 шт.)</t>
  </si>
  <si>
    <t>I_000-56-1-07.10-0165</t>
  </si>
  <si>
    <t>I_000-56-1-07.10-0166</t>
  </si>
  <si>
    <t>Приобретение легковых автомобилей (3 шт.)</t>
  </si>
  <si>
    <t>I_000-56-1-07.10-0172</t>
  </si>
  <si>
    <t>Приобретение автобусов (4 шт.)</t>
  </si>
  <si>
    <t>I_000-56-1-07.10-0167</t>
  </si>
  <si>
    <t>Приобретение фронтального погрузчика на колесном шасси (1 шт.)</t>
  </si>
  <si>
    <t>I_000-56-1-07.10-0168</t>
  </si>
  <si>
    <t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обследования технического состояния оборудования от 26.01.2017 б/н.</t>
  </si>
  <si>
    <t>Приобретение экскаваторов-погрузчиков на колесном шасси (4 шт.)</t>
  </si>
  <si>
    <t>I_000-56-1-07.10-0169</t>
  </si>
  <si>
    <t>Приобретение фрезерно-роторного снегоочистителя (1 шт.)</t>
  </si>
  <si>
    <t>I_000-56-1-07.10-0170</t>
  </si>
  <si>
    <t>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обследования технического состояния оборудования от 27.01.2017 б/н.</t>
  </si>
  <si>
    <t>I_000-56-1-07.10-0171</t>
  </si>
  <si>
    <t>Приобретение автомобильных подъёмников, высотой подъема от 18 до 26 метров (2 шт.)</t>
  </si>
  <si>
    <t>I_000-56-1-07.10-0175</t>
  </si>
  <si>
    <t>I_000-56-1-07.10-0177</t>
  </si>
  <si>
    <t>Приобретение вил грузовых (1 шт.)</t>
  </si>
  <si>
    <t>I_000-56-1-07.10-0178</t>
  </si>
  <si>
    <t>Приобретение кунга для автомобиля (1 шт.)</t>
  </si>
  <si>
    <t>I_000-56-1-07.10-0179</t>
  </si>
  <si>
    <t>Приобретение экскаватора-погрузчика на колесном шасси (1 шт.)</t>
  </si>
  <si>
    <t>I_000-56-1-07.10-0180</t>
  </si>
  <si>
    <t>Приобретение бурильно-крановых машин (2 шт.)</t>
  </si>
  <si>
    <t>I_000-56-1-07.10-0181</t>
  </si>
  <si>
    <t>I_000-56-1-07.10-0182</t>
  </si>
  <si>
    <t>Приобретение транспортера гусеничного (1 шт.)</t>
  </si>
  <si>
    <t>I_000-56-1-07.10-0183</t>
  </si>
  <si>
    <t>Приобретение воздушных компрессоров на прицепе (3 шт.)</t>
  </si>
  <si>
    <t>I_000-56-1-07.10-0184</t>
  </si>
  <si>
    <t>Создание программно-технического комплекса Центра управления сетями в филиале ОАО "МРСК Северо-Запада" "Комиэнерго" (1 шт)</t>
  </si>
  <si>
    <t>F_000-56-1-04.50-0955</t>
  </si>
  <si>
    <t xml:space="preserve"> Решаемые задачи: Увеличение оперативности диспетчерского управления. Обоснование для включения: Акт проверки готовности Центра управления сетями филиала ОАО "МРСК Северо-Запада" "Комиэнерго" от 03.04.2009 №010-26/37.</t>
  </si>
  <si>
    <t>F_000-56-1-07.10-0005</t>
  </si>
  <si>
    <t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о техническом обследовании от 02.11.2015 б/н.</t>
  </si>
  <si>
    <t>Приобретение надводной лодки с мотором (1 шт.)</t>
  </si>
  <si>
    <t>F_000-56-1-07.10-0021</t>
  </si>
  <si>
    <t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технического состояния от 20.02.2013 б/н.</t>
  </si>
  <si>
    <t>Приобретение автокранов повышенной проходимости колесной формулой 6*6 (2 шт.)</t>
  </si>
  <si>
    <t>I_000-56-1-07.10-0186</t>
  </si>
  <si>
    <t>Приобретение бульдозеров (4 шт.)</t>
  </si>
  <si>
    <t>I_000-56-1-07.10-0188</t>
  </si>
  <si>
    <t>Приобретение оборудования центра обработки данных (52 шт.)</t>
  </si>
  <si>
    <t>F_000-56-1-07.20-0104</t>
  </si>
  <si>
    <t xml:space="preserve"> Решаемые задачи: Обеспечение производственной деятельности. Обоснование для включения: Акт обследования технического состояния от 26 декабря 2014 б/н; приказ от 07.07.2016 № 417; приказ от 18.02.2016 № 99.</t>
  </si>
  <si>
    <t>Приобретение оборудования серверных площадок (22 шт.)</t>
  </si>
  <si>
    <t>F_000-56-1-07.20-0105</t>
  </si>
  <si>
    <t xml:space="preserve"> Решаемые задачи: Обеспечение производственной деятельности. Обоснование для включения: Акт обследования технического состояния от 26 декабря 2015 б/н.</t>
  </si>
  <si>
    <t>Построение, унификация и оптимизация инфраструктурных сервисов (16 шт.)</t>
  </si>
  <si>
    <t>F_000-56-1-07.20-0107</t>
  </si>
  <si>
    <t xml:space="preserve"> Решаемые задачи: Обеспечение производственной деятельности. Обоснование для включения: Акт обследования технического состояния от 26 декабря 2016 б/н.</t>
  </si>
  <si>
    <t>Приобретение оборудования для автоматизизации рабочих мест пользователя (29 шт.)</t>
  </si>
  <si>
    <t>F_000-56-1-07.20-0108</t>
  </si>
  <si>
    <t>Приобретение оборудования и приборов для эксплуатации (21 шт.)</t>
  </si>
  <si>
    <t>F_000-56-1-07.30-0105</t>
  </si>
  <si>
    <t xml:space="preserve"> Решаемые задачи: Обеспечение производственной деятельности. Обоснование для включения: АКТ обследования технического состояния от 06.07.2015 года № 110-100-09/135.</t>
  </si>
  <si>
    <t>Приобретение оборудования и приборов для диагностики, испытаний и измерений (33 шт.)</t>
  </si>
  <si>
    <t>F_000-56-1-07.30-0106</t>
  </si>
  <si>
    <t xml:space="preserve"> Решаемые задачи: Обеспечение производственной деятельности. Обоснование для включения: Акт обследования калибровки Fluke 9100 б/н; Обоснование закупки не входящих в смету строек; протокол заседания Рабочей группы по метрологическому обеспечению производства и управлению качеством электрической энергии от 05.05.2016 № 82(01)пр; программа оснощения бригад 21.05.2017 б/н.</t>
  </si>
  <si>
    <t>Приобретение измерительных приборов и устройств РЗА (23 шт.)</t>
  </si>
  <si>
    <t>F_000-56-1-07.30-0107</t>
  </si>
  <si>
    <t xml:space="preserve"> Решаемые задачи: Обеспечение производственной деятельности. Обоснование для включения: Извещение о непригодности № 185; Извещение о непригодности № 186; Извещение о непригодности № 187; Извещение о непригодности № 188; Извещение о непригодности № 189;Извещение о непригодности № 190; Извещение о непригодности № 191; Акты обследования технического состояния от 02.11.2016 года - 3 шт.</t>
  </si>
  <si>
    <t>Приобретение оборудования и приборов для контроля качества электроэнергии (43 шт.)</t>
  </si>
  <si>
    <t>F_000-56-1-07.30-0108</t>
  </si>
  <si>
    <t xml:space="preserve"> Решаемые задачи: Обеспечение производственной деятельности. Обоснование для включения: Протокол заседания Рабочей группы по метрологическому обеспечению производства и управлению качеством электрической энергии от 05.05.2016 № 82(01)пр.</t>
  </si>
  <si>
    <t>Приобретение оборудования и приборов для производственного контроля и охраны труда (5 шт.)</t>
  </si>
  <si>
    <t>F_000-56-1-07.30-0109</t>
  </si>
  <si>
    <t xml:space="preserve"> Решаемые задачи: Обеспечение производственной деятельности. Обоснование для включения: Акты технического освидетельствования 06.12.2016 - 7 шт.; Акты технического освидетельствования 05.12.2016 - 3 шт.; Акт технического освидетельствования 02.12.2016 б/н.</t>
  </si>
  <si>
    <t>Приобретение оборудования связи (28 шт.)</t>
  </si>
  <si>
    <t>F_000-56-1-07.30-0111</t>
  </si>
  <si>
    <t xml:space="preserve"> Решаемые задачи: Увеличение оперативности диспетчерского управления. Обоснование для включения: АКТ обследования технического состояния от 26.12.2016 б/н.</t>
  </si>
  <si>
    <t>Организация связи по ВОЛС на участке ПС 110/10 кВ «Лемью» - ПС 220/110/10 кВ «Зеленоборск» (25 км) в Печорском районе</t>
  </si>
  <si>
    <t>I_000-52-2-04.30-0001</t>
  </si>
  <si>
    <t xml:space="preserve"> Решаемые задачи: Организация связи по ВОЛС. Обоснование для включения: Протокол заседания Технического совета филиала ПАО «МРСК Северо-Запада» «Комиэнерго» от 09.01.2017 №04(01)пр.</t>
  </si>
  <si>
    <t>Строительство производственных помещений для персонала в с. Усть-Кулом Усть-Куломского района (ЮЭС) (площадь застройки здания - 144,65 кв.м.)</t>
  </si>
  <si>
    <t>F_000-55-2-08.10-1522</t>
  </si>
  <si>
    <t xml:space="preserve"> Решаемые задачи: Обеспечение требований СТО 01.Б1.03 - 2013. Обоснование для включения: Акт обследования соответствия помещений РПБ Устькуломского РЭС требованиям СТО 01.Б1.03-2013 «Система централизованного обслуживания потребителей услуг» от 01.12.2014.</t>
  </si>
  <si>
    <t>Приобретение автокрана повышенной проходимости колесной формулой 6*6 (1 шт.)</t>
  </si>
  <si>
    <t>G_000-56-1-07.10-0125</t>
  </si>
  <si>
    <t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о техническом обследовании от 14.09.2015 б/н.</t>
  </si>
  <si>
    <t>G_000-56-1-07.10-0156</t>
  </si>
  <si>
    <t>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обследования технического состояния оборудования от 19.08.2016 №2.</t>
  </si>
  <si>
    <t>G_000-56-1-07.10-0160</t>
  </si>
  <si>
    <t>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обследования технического состояния оборудования от 19.08.2016 №5.</t>
  </si>
  <si>
    <t>Приобретение автокранов повышенной проходимости колесной формулой 6*6 (3 шт.)</t>
  </si>
  <si>
    <t>G_000-56-1-07.10-0103</t>
  </si>
  <si>
    <t>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Списание изношенных транспортных средств со сроком использования по ОКОФ 7-10 лет (5 группа): КС-34576 №В778МО 1995г.в., КС2561К №В618ОК 1992г.в., КС-45717А1 №В127КК 2003г.в.</t>
  </si>
  <si>
    <t>G_000-56-1-07.10-0106</t>
  </si>
  <si>
    <t>G_000-56-1-07.10-0107</t>
  </si>
  <si>
    <t>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Списание изношенных транспортных средств со сроком использования по ОКОФ 7-10 лет (5 группа): БКМ-317 №В334МН 2004г.в., БКМ-317 №В494КТ 2002г.в.</t>
  </si>
  <si>
    <t>Приобретение бурильно-крановых машин (5 шт.)</t>
  </si>
  <si>
    <t>G_000-56-1-07.10-0108</t>
  </si>
  <si>
    <t>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Списание изношенных транспортных средств со сроком использования по ОКОФ 7-10 лет (5 группа): МТЛБу №8408КВ 1987г.в., БМ-205В на МТЗ-82 №КВ6920 2002г.в., БМ-308 ДТ-75 №КВ8343 1992г.в, БМ-308 ДТ-75 №КВ8358 1992г.в., БКМ-2,5 ТДТ-55 №КВ7987 1993г.в.</t>
  </si>
  <si>
    <t>Приобретение транспортеров снегоболотоходов гусеничных (9 шт.)</t>
  </si>
  <si>
    <t>G_000-56-1-07.10-0114</t>
  </si>
  <si>
    <t>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Списание изношенных транспортных средств со сроком использования по ОКОФ 7-10 лет (5 группа): вездехода ТМ-120 №КВ8349 2004г.в., трактора ДТ-75 №КВ8357 1991г.в., ГАЗ-34037 №КВ8396 1994г.в., ГАЗ-34037 №КВ8396 1994г.в., ГТТ 8411КВ 1989г.в., ГТТ №КВ8405 1991г.в., МТЛБу №КВ8407 1991г.в., МТЛБу №КВ8410 1996г.в., МТЛБу №КВ8408 1993г.в.</t>
  </si>
  <si>
    <t>Приобретение гусеничных транспортеров (4 шт.)</t>
  </si>
  <si>
    <t>G_000-56-1-07.10-0116</t>
  </si>
  <si>
    <t>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Списание изношенных транспортных средств со сроком использования по ОКОФ 7-10 лет (5 группа): ТГМ-4 №КВ8380 1984 г.в., К701 №КВ6912 1984г.в., ГТТ №8409КВ, ТДТ-55 №КВ8329 1992г.в.</t>
  </si>
  <si>
    <t>G_000-56-1-07.10-0121</t>
  </si>
  <si>
    <t>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Списание изношенных транспортных средств со сроком использования по ОКОФ 7-10 лет (5группа): ГАЗ-66 №В273ВС 1990г.в., КрАЗ-260В №В604АЕ 1995г.в., КрАЗ-255Б1 №В297КА 1987г.в.</t>
  </si>
  <si>
    <t>Приобретение автобуса (1 шт.)</t>
  </si>
  <si>
    <t>G_000-56-1-07.10-0129</t>
  </si>
  <si>
    <t>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Списание изношенного транспортного средства со сроком использованияпо ОКОФ 5 -7 лет (4 группа) УАЗ-2206 №В615КА 2006г.в.</t>
  </si>
  <si>
    <t>Приобретение полуприцепов тяжеловозов, грузоподъемностью от 20 до 40 т (8 шт.)</t>
  </si>
  <si>
    <t>G_000-56-1-07.10-0134</t>
  </si>
  <si>
    <t>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Списание изношенных транспортных средств со сроком использования по ОКОФ 7-10 лет (5 группа): ЧМЗАП №МК27-65 1991г.в., ЧМЗАП №МК4735 1991г.в., ТМ-11 №МК4753 1991г.в., ТЦ-115 №МК0554 1988г.в., МАЗ-8926 №МК3948 1991г.в., ТМ-11 №АК6680 1991 г.в., ЧМЗАП №МК4617 1986г.в., ГКБ8350 №МК6771 1987г.в.</t>
  </si>
  <si>
    <t>Приобретение воздушного компрессора на прицепе (1 шт.)</t>
  </si>
  <si>
    <t>G_000-56-1-07.10-0143</t>
  </si>
  <si>
    <t>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Списание изношенного транспортного средства со сроком использования по ОКОФ 7-10 лет (5 группа): ЗИФ-ПВ №АК8356.</t>
  </si>
  <si>
    <t>Приобретение резервного источника снабжения электроэнергией (РИСЭ) (1 шт.)</t>
  </si>
  <si>
    <t>G_000-56-1-07.10-0146</t>
  </si>
  <si>
    <t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Протокол еженедельного видеоселекторного совещания с филиалами ОАО «МРСК Северо-Запада» под руководством генерального директора ОАО «МРСК Северо-Запада» от 25.12.2014 №95.</t>
  </si>
  <si>
    <t>Приобретение легких снегоходов (16 шт.)</t>
  </si>
  <si>
    <t>G_000-56-1-07.10-0148</t>
  </si>
  <si>
    <t>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Списание изношенных снегоходов Буран АД со сроком использования по ОКОФ 5 -7 лет (4 группа): №КВ8310, №КВ8427, №КВ8420, №КВ8422, №КВ8430, №КВ8434, №КВ8433 1996 г.в., №КК6270 2011г.в., №КК9148 2011г.в., №КК9146 2011 г.в., №КК9147 2012г.в., №КК6270 2011г.в., №КК9148 2011г.в., №КК9146 2011 г.в., №КК9147 2012г.в.</t>
  </si>
  <si>
    <t>Приобретение грузовых бортовых автомобилей колесной формулой 6*6 (2 шт.)</t>
  </si>
  <si>
    <t>G_000-56-1-07.10-0154</t>
  </si>
  <si>
    <t>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Списание изношенных автомобилей со сроком использования по ОКОФ 5 -7 лет (4 группа): НЗАС-4951 УРАЛ-4320 №В082ВК 1994 г.в., НЗАС-4951 УРАЛ-4320 №В081ВК 1990 г.в.</t>
  </si>
  <si>
    <t>Приобретение экскаваторов-погрузчиков на колесном шасси (7 шт.)</t>
  </si>
  <si>
    <t>G_000-56-1-07.10-0158</t>
  </si>
  <si>
    <t>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Списание изношенных экскаваторов со сроком использования по ОКОФ 7-10 лет (5 группа): ЭО-2626 КВ6892 1994г.в., ЭБП-11 КХ0122 2012г.в., ЭО-2626 КК0050 2008г.в., ЗВМ-2410 КВ8304 2006г.в., ЭО-2621В КВ6879 1993г.в., ЭО-2626 КХ 0081 2011г.в., ЭО-2621В КВ6921 1991г.в.</t>
  </si>
  <si>
    <t>Приобретение ТП 10/0,4 кВ № 999 (собственник ФЛ В.П. Попов) в с. Выльгорт Сыктывдинского района (ТП 10/0,4 - 1х0,063 МВА)</t>
  </si>
  <si>
    <t>I_000-55-5-03.31-0002</t>
  </si>
  <si>
    <t xml:space="preserve"> Решаемые задачи: Консолидация электросетевых активов ПАО «МРСК Северо-Запада». Обоснование для включения: Программа ПАО «МРСК Северо-Запада» по консолидации электросетевых активов на 2016-2018гг., одобренная Комиссией ПАО «Россети» по консолидации электросетевых активов 28.07.2016 (протокол № 111) и Правлением ПАО «МРСК Северо-Запада» 15.09.2016 (протокол № 29пр).</t>
  </si>
  <si>
    <t>Приобретение ТП 10/0,4 кВ № 1096, ВЛ 10 кВ (собственник ФЛ А.Л. Баринов) в г. Сыктывкаре (ТП 10/0,4 кВ - 1х0,1 МВА, ВЛ 10 кВ - 0,008 км)</t>
  </si>
  <si>
    <t>I_000-55-5-03.31-0003</t>
  </si>
  <si>
    <t>Приобретение оборудования центра обработки данных (15 шт.)</t>
  </si>
  <si>
    <t>I_000-56-1-07.20-0109</t>
  </si>
  <si>
    <t xml:space="preserve"> Решаемые задачи: Обеспечение производственной деятельности. Обоснование для включения: Акт обследования технического состояния №132 от 20.11.2017.</t>
  </si>
  <si>
    <t>Приобретение оборудования серверных площадок (40 шт.)</t>
  </si>
  <si>
    <t>I_000-56-1-07.20-0110</t>
  </si>
  <si>
    <t>Приобретение оборудования для автоматизизации рабочих мест пользователя (83 шт.)</t>
  </si>
  <si>
    <t>I_000-56-1-07.20-0111</t>
  </si>
  <si>
    <t>Приобретение оборудования и приборов для диагностики, испытаний и измерений (12 шт.)</t>
  </si>
  <si>
    <t>I_000-56-1-07.30-0119</t>
  </si>
  <si>
    <t>Приобретение измерительных приборов и устройств РЗА (17 шт.)</t>
  </si>
  <si>
    <t>I_000-56-1-07.30-0115</t>
  </si>
  <si>
    <t xml:space="preserve"> Решаемые задачи: Обеспечение производственной деятельности. Обоснование для включения: Акты обследования технического состояния от 02.10.2017 б/н.</t>
  </si>
  <si>
    <t>Приобретение оборудования и приборов для контроля качества электроэнергии (6 шт.)</t>
  </si>
  <si>
    <t>I_000-56-1-07.30-0116</t>
  </si>
  <si>
    <t xml:space="preserve"> Решаемые задачи: Обеспечение производственной деятельности. Обоснование для включения: Протокол совещания Рабочей группы по управлению качеством электрической энергии от 05.05.2016 №82(01)пр.</t>
  </si>
  <si>
    <t>Приобретение оборудования и приборов для производственного контроля и охраны труда (4 шт.)</t>
  </si>
  <si>
    <t>I_000-56-1-07.30-0117</t>
  </si>
  <si>
    <t xml:space="preserve"> Решаемые задачи: Обеспечение производственной деятельности. Обоснование для включения: Акты технического освидетельствования от 06.12.2016 б/н (5 шт.).</t>
  </si>
  <si>
    <t>Приобретение оборудования связи (56 шт.)</t>
  </si>
  <si>
    <t>I_000-56-1-07.30-0114</t>
  </si>
  <si>
    <t xml:space="preserve"> Решаемые задачи: Увеличение оперативности диспетчерского управления. Обоснование для включения: Акт обследования технического состояния от 26.12.2016 б/н.</t>
  </si>
  <si>
    <t>I_000-56-1-07.30-0121</t>
  </si>
  <si>
    <t xml:space="preserve"> Решаемые задачи: Обеспечение производственной деятельности. Обоснование для включения: Приказ ПАО «МРСК Северо-Запада» от 27.10.2017 №751 «О применении беспилотных летательных аппаратов (БПЛА) в деятельности ПАО «МРСК Северо-Запада»».</t>
  </si>
  <si>
    <t>Приобретение резервуара для временного хранения ГСМ 10м3 (1 шт.)</t>
  </si>
  <si>
    <t>I_000-56-1-07.30-0118</t>
  </si>
  <si>
    <t>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Обеспечение резервными источниками электроснабжения потребителей г. Ухты. Обоснование для включения: Протокол заседания Технического совета филиала ПАО «МРСК Северо-Запада» «Комиэнерго» от 27.09.2017 №273(06)пр.</t>
  </si>
  <si>
    <t>Приобретение стендов для моделирования схем включения приборов учета электроэнергии (4 шт.)</t>
  </si>
  <si>
    <t>I_000-56-1-07.30-0120</t>
  </si>
  <si>
    <t xml:space="preserve"> Решаемые задачи: Обеспечение производственной деятельности. Обоснование для включения: Распоряжение ПАО «МРСК Северо-Запада» от 02.08.2017 №284р «Об утверждении типового технического задания на изготовление стендов для моделирования схем включения приборов учёта электроэнергии и режимов коммутации внутренней электрической сети, имитации неисправностей в измерительных комплексах учета электрической энергии».</t>
  </si>
  <si>
    <t>I_000-56-1-07.10-0192</t>
  </si>
  <si>
    <t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Акты технического состояния от 29.06.2017 б/н (41 шт.); Акты технического состояния от 27.12.2017 б/н (3 шт.); Акт технического состояния от 22.08.2016 №2; Акт технического состояния от 29.08.2016 б/н; Акт технического состояния от 31.08.2016 б/н.</t>
  </si>
  <si>
    <t>Приобретение грузопассажирского легкового автомобиля (1 шт.)</t>
  </si>
  <si>
    <t>I_000-56-1-07.10-0193</t>
  </si>
  <si>
    <t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Дорожная карта реализации проекта поэтапного отказа от транспортных услуг неспециализированного автотранспорта сторонних организаций утвержденная Первым заместителем директора – главным инженером филиала ПАО «МРСК Северо-Запада» «Комиэнерго» Пузиковым М.Н. от 19.12.2016 б/н, разработанная на основании протокола совещания с филиалом ПАО «МРСК Северо-Запада» «Комиэнерго» под руководством первого заместителя Генерального директора - главного инженера Кузьмина И.А. от 02.11.2016 №460. Акт технического состояния от 22.12.2017 б/н.</t>
  </si>
  <si>
    <t>I_000-56-1-07.10-0194</t>
  </si>
  <si>
    <t>Приобретение бригадного автомобиля повышенной проходимости (1 шт.)</t>
  </si>
  <si>
    <t>I_000-56-1-07.10-0195</t>
  </si>
  <si>
    <t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Акты технического состояния от 29.06.2017 б/н (4 шт.).</t>
  </si>
  <si>
    <t>Приобретение грузового автомобиля, колесной формулой 4*2 (1 шт.)</t>
  </si>
  <si>
    <t>I_000-56-1-07.10-0196</t>
  </si>
  <si>
    <t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Акты технического состояния от 29.06.2017 б/н (2 шт.).</t>
  </si>
  <si>
    <t>Приобретение бригадных автомобилей повышенной проходимости (3 шт.)</t>
  </si>
  <si>
    <t>I_000-56-1-07.10-0197</t>
  </si>
  <si>
    <t>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Акты технического состояния от 29.06.2017 б/н (3 шт.).</t>
  </si>
  <si>
    <t>Приобретение легковых автомобилей повышенной проходимости (6 шт.)</t>
  </si>
  <si>
    <t>I_000-56-1-07.10-0198</t>
  </si>
  <si>
    <t>I_000-56-1-07.10-0199</t>
  </si>
  <si>
    <t>I_000-56-1-07.10-0200</t>
  </si>
  <si>
    <t>Приобретение автомобильных подъёмников, высотой подъема от 14 до 18 метров (4 шт.)</t>
  </si>
  <si>
    <t>I_000-56-1-07.10-0201</t>
  </si>
  <si>
    <t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Акты технического состояния от 29.06.2017 б/н (5 шт.).</t>
  </si>
  <si>
    <t>I_000-56-1-07.10-0202</t>
  </si>
  <si>
    <t>Приобретение автомобильного подъёмника, высотой подъема от 26 метров (1 шт.)</t>
  </si>
  <si>
    <t>I_000-56-1-07.10-0203</t>
  </si>
  <si>
    <t>I_000-56-1-07.10-0204</t>
  </si>
  <si>
    <t>I_000-56-1-07.10-0205</t>
  </si>
  <si>
    <t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Акты технического состояния от 29.06.2017 б/н (9 шт.).</t>
  </si>
  <si>
    <t>Приобретение автомобильной цистерны для транспортировки топлива (1 шт.)</t>
  </si>
  <si>
    <t>I_000-56-1-07.10-0206</t>
  </si>
  <si>
    <t>Приобретение многофункциональной машины на шасси грузового автомобиля (1 шт.)</t>
  </si>
  <si>
    <t>I_000-56-1-07.10-0207</t>
  </si>
  <si>
    <t>Приобретение автобусов (3 шт.)</t>
  </si>
  <si>
    <t>I_000-56-1-07.10-0208</t>
  </si>
  <si>
    <t>I_000-56-1-07.10-0209</t>
  </si>
  <si>
    <t>I_000-56-1-07.10-0210</t>
  </si>
  <si>
    <t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Приказ №511 от 05.10.2017 "О списании объектов основных средств".</t>
  </si>
  <si>
    <t>Приобретение резервных источников снабжения электроэнергией (РИСЭ) (2 шт.)</t>
  </si>
  <si>
    <t>I_000-56-1-07.10-0211</t>
  </si>
  <si>
    <t>Приобретение легких снегоходов (10 шт.)</t>
  </si>
  <si>
    <t>I_000-56-1-07.10-0212</t>
  </si>
  <si>
    <t>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Акты технического состояния от 29.06.2017 б/н (10 шт.).</t>
  </si>
  <si>
    <t>I_000-56-1-07.10-0213</t>
  </si>
  <si>
    <t>I_000-56-1-07.10-0215</t>
  </si>
  <si>
    <t>Приобретение полуприцепов тяжеловозов, грузоподъемностью от 20 до 40 т (2 шт.)</t>
  </si>
  <si>
    <t>I_000-56-1-07.10-0216</t>
  </si>
  <si>
    <t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Акты технического состояния от 29.06.2017 б/н (6 шт.).</t>
  </si>
  <si>
    <t>Установка резервного источника электроснабжения в районе ПС 110/10 кВ «Койгородок» в с. Койгородок Койгородского района Республики Коми (ПАЭС-2500 - 1 шт., выкатной элемент с ВВ 10 кВ - 1 шт., ТСЗ-2500-6/10 кВ - 1х2,5 МВА, ВЛ 10 кВ - 0,06 км, КЛ 6 кВ - 0,01 км)</t>
  </si>
  <si>
    <t>I_000-55-1-06.70-0001</t>
  </si>
  <si>
    <t>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Обеспечение резервным источником электроснабжения потребителей Койгородского района. Обоснование для включения: Протокол заседания Технического совета филиала ПАО «МРСК Северо-Запада» «Комиэнерго» о включении инвестиционных проектов в инвестиционную программу ПАО «МРСК Северо-Запада» от 29.12.2017 №413(08)пр.</t>
  </si>
  <si>
    <t>Приобретение бурильно-крановых машин (3 шт.)</t>
  </si>
  <si>
    <t>I_000-56-1-07.10-0217</t>
  </si>
  <si>
    <t>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обследования технического состояния от 01.11.2016 б/н.</t>
  </si>
  <si>
    <t>Приобретение легких снегоходов (4 шт.)</t>
  </si>
  <si>
    <t>I_000-56-1-07.10-0219</t>
  </si>
  <si>
    <t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Акты обследования технического состояния от 11.08.2016 - 13 шт.; акты обследования технического состояния от 15.06.2017 - 5 шт.; акт обследования технического состояния от 20.09.2017 - 1 шт.</t>
  </si>
  <si>
    <t>Приобретение оборудования и приборов для эксплуатации (5 шт.)</t>
  </si>
  <si>
    <t>I_000-56-1-07.30-0122</t>
  </si>
  <si>
    <t xml:space="preserve"> Решаемые задачи: Обеспечение производственной деятельности. Обоснование для включения: Акт обследования технического состояния от 06.07.2015 № 110-100-09/135.</t>
  </si>
  <si>
    <t>Приобретение прицепа автомобильного грузоподъемностью до 2,5 т (1 шт.)</t>
  </si>
  <si>
    <t>I_000-56-1-07.10-0218</t>
  </si>
  <si>
    <t>I_000-56-1-07.10-0220</t>
  </si>
  <si>
    <t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Акты обследования технического состояния оборудования от 01.11.2016 б/н.</t>
  </si>
  <si>
    <t>I_000-56-1-07.10-0221</t>
  </si>
  <si>
    <t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Акты обследования технического состояния оборудования от 01.11.2016 б/н (2 шт.) .</t>
  </si>
  <si>
    <t>Приобретение оборудования телемеханики (63 шт.)</t>
  </si>
  <si>
    <t>I_000-56-1-07.30-0127</t>
  </si>
  <si>
    <t xml:space="preserve"> Решаемые задачи: Увеличение оперативности диспетчерского управления. Обоснование для включения: Распоряжение ПАО "МРСК Северо-Запада" от 31.01.2018 №30р.</t>
  </si>
  <si>
    <t>Проектирование. Установка четырех ПАЭС-2500 в р-не ПС 110/20/10 кВ "Усть-Цильма" для резервного электроснабжения Усть-Цилемского района (ЦЭС) (ПАЭС-2500 - 4 шт., трансформаторы 6/10 кВ - 4х2,5 МВА, КЛ 10 кВ - 0,705 км, КЛ 6 кВ - 0,31 км)</t>
  </si>
  <si>
    <t>I_000-54-1-06.70-0676</t>
  </si>
  <si>
    <t>ИП завершен путем выполнения проектно-изыскательских работ. Выполнение дальнейших работ планируется при благоприятной экономической ситуации в Обществе. Это не повлияет на надежность электроснабжения потребителей. Решаемые задачи: Создание резервного источника электроснабжения промышленных и бытовых потребителей электроэнергии Усть-Цилемского района республики Коми. Обоснование для включения: Протокол заседания Технического совета филиала ПАО «МРСК Северо-Запада» «Комиэнерго» от 09.01.2017 №04(01)пр; Акт технического освидетельствования от 04.02.2014.</t>
  </si>
  <si>
    <t>I_000-51-1-06.20-0002</t>
  </si>
  <si>
    <t>I_000-52-1-06.20-0620</t>
  </si>
  <si>
    <t>Оснащение системой контроля доступа на ТП производственного отделения «Центральные электрические сети» филиала ПАО «МРСК Северо-Запада» «Комиэнерго» (146 комплектов)</t>
  </si>
  <si>
    <t>I_000-54-1-06.20-0002</t>
  </si>
  <si>
    <t>I_000-53-1-06.20-0003</t>
  </si>
  <si>
    <t>Установка охранной системы базы Княжпогостского РЭС (ЮЭС) (1 система)</t>
  </si>
  <si>
    <t>F_000-55-1-06.20-0615</t>
  </si>
  <si>
    <t>Построение, унификация и оптимизация инфраструктурных сервисов (6 шт.)</t>
  </si>
  <si>
    <t>I_000-56-1-07.20-0114</t>
  </si>
  <si>
    <t>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Обеспечение производственной деятельности. Обоснование для включения: Акт обследования технического состояния от 26 декабря 2016 б/н.</t>
  </si>
  <si>
    <t>Приобретение автобусов</t>
  </si>
  <si>
    <t>F_000-56-5-07.10-0002</t>
  </si>
  <si>
    <t>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Обновление парка автотранспортных средств, повышение надежности электросетевого комплекса, обеспечение безопасных условий труда.</t>
  </si>
  <si>
    <t>Приобретение автокранов</t>
  </si>
  <si>
    <t>F_000-56-5-07.10-0003</t>
  </si>
  <si>
    <t>Приобретение автомобилей (29 шт.)</t>
  </si>
  <si>
    <t>F_000-56-5-07.10-0006</t>
  </si>
  <si>
    <t>Приобретение автомобилей (4 шт.)</t>
  </si>
  <si>
    <t>F_000-56-5-07.10-0007</t>
  </si>
  <si>
    <t>Приобретение автомобилей (45 шт.)</t>
  </si>
  <si>
    <t>F_000-56-5-07.10-0008</t>
  </si>
  <si>
    <t>Приобретение автомобилей (7 шт.)</t>
  </si>
  <si>
    <t>F_000-56-5-07.10-0009</t>
  </si>
  <si>
    <t>Приобретение автомобиля (1 шт.)</t>
  </si>
  <si>
    <t>F_000-56-5-07.10-0010</t>
  </si>
  <si>
    <t>Приобретение автомобильных электролабораторий</t>
  </si>
  <si>
    <t>F_000-56-5-07.10-0011</t>
  </si>
  <si>
    <t>Приобретение автоподъемника</t>
  </si>
  <si>
    <t>F_000-56-5-07.10-0012</t>
  </si>
  <si>
    <t>Приобретение бульдозеров</t>
  </si>
  <si>
    <t>F_000-56-5-07.10-0013</t>
  </si>
  <si>
    <t>Приобретение бурильно-крановых машин</t>
  </si>
  <si>
    <t>F_000-56-5-07.10-0014</t>
  </si>
  <si>
    <t xml:space="preserve">Приобретение полуприцепов </t>
  </si>
  <si>
    <t>F_000-56-5-07.10-0015</t>
  </si>
  <si>
    <t>Приобретение прицепов</t>
  </si>
  <si>
    <t>F_000-56-5-07.10-0016</t>
  </si>
  <si>
    <t>Приобретение РИСЭ</t>
  </si>
  <si>
    <t>F_000-56-5-07.10-0017</t>
  </si>
  <si>
    <t>Приобретение снегоболотоходов</t>
  </si>
  <si>
    <t>F_000-56-5-07.10-0018</t>
  </si>
  <si>
    <t>Приобретение снегоходов</t>
  </si>
  <si>
    <t>F_000-56-5-07.10-0019</t>
  </si>
  <si>
    <t>Приобретение тракторов МТЗ</t>
  </si>
  <si>
    <t>F_000-56-5-07.10-0020</t>
  </si>
  <si>
    <t>Приобретение экскаваторов</t>
  </si>
  <si>
    <t>F_000-56-5-07.10-0023</t>
  </si>
  <si>
    <t>Приобретение прочего оборудования, в т.ч. бытовой техники</t>
  </si>
  <si>
    <t>F_000-56-1-07.30-0112</t>
  </si>
  <si>
    <t>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Реализация проекта позволит:
- сократить время и повысить качество работ, связанных с поддержанием нормальной эксплуатации электрических сетей;
- оснастить службы и ПО  современными комплексами для диагностики высоковольтного оборудования подстанций, значительное сократить время комплексного обследования при значительном повышении его качества; 
- обеспечить проведение работ по определению действительных нагрузок сети при проектировании объектов для техприсоединения;
- обеспечить бесперебойное питание аппаратуры: всех видов связи, передачи данных (АСТУ, АИИС КУЭ), вычислительной техники  а также средств диспетчерского и технологического управления энергообъектами при аварийных и плановых отключениях электроэнергии;
- повысить надежность эксплуатации и увеличить время эксплуатации телекоммуникационное оборудования сети;
- оснастить СМИТы производственных отделений современным оборудованием для диагностики и ремонта автотракторной техники филиала.</t>
  </si>
  <si>
    <t>Приобретение ТП 10/0,4 №157 ООО "Вымпел" в г. Сыктывкар (ТП 10/0,4 кВ - 2х0,4 МВА)</t>
  </si>
  <si>
    <t>J_000-55-5-03.31-0004</t>
  </si>
  <si>
    <t xml:space="preserve"> Решаемые задачи: Консолидация ПАО «МРСК Северо-Запада» электросетевых активов с целью: - обеспечения надежного и бесперебойного электроснабжения потребителей; - расширения рынка услуг  по передаче и распределению электрической энергии и увеличения объема НВВ Общества за счет прироста объема электросетевого хозяйства; - нивелирования риска снижения доли рынка Общества в объеме НВВ за счет консолидации указанного имущества сторонней ТСО. Обоснование для включения: Включен в Перечень проектов по консолидации электросетевых активов ПАО «МРСК Северо-Запада», утвержденный приказом Общества от 29.12.2018 № 856.</t>
  </si>
  <si>
    <t>Установка резервного источника электроснабжения ПАЭС-2500 в районе ПС 110/10 кВ «Койгородок» для резервного электроснабжения Койгородского района Республики Коми (ПАЭС-2500 - 1 шт., выкатной элемент с ВВ 10 кВ - 1 шт., ТСЗ-2500-6/10 кВ - 1х2,5 МВА, ВЛ 10 кВ - 0,06 км, КЛ 6 кВ - 0,05 км)</t>
  </si>
  <si>
    <t>J_000-55-1-06.70-0008</t>
  </si>
  <si>
    <t>Приобретение оборудования для автоматизации рабочих мест ЕЦУС (26 шт.)</t>
  </si>
  <si>
    <t>J_000-56-1-07.20-0117</t>
  </si>
  <si>
    <t xml:space="preserve"> Решаемые задачи: Сокращение затрат и повышение эффективности оперативно-технологического управления во время аварийно-восстановительных работ. Обоснование для включения: Выписка из Протокола заседания Правления №755пр_3 от 24.08.2018 "Об утверждении Концепции развития системы оперативно-технологического управления и ситуационного управления в электросетевом комплексе ПАО "Россети".</t>
  </si>
  <si>
    <t>Приобретение оборудования и приборов для эксплуатации (26 шт.)</t>
  </si>
  <si>
    <t>J_000-56-1-07.30-0131</t>
  </si>
  <si>
    <t xml:space="preserve"> Решаемые задачи: Обеспечение производственной деятельности. Обоснование для включения: Протокол заседания НТС ПО ЦЭС от 06.03.2018 б/н.</t>
  </si>
  <si>
    <t>Приобретение измерительных приборов и устройств РЗА (1 шт.)</t>
  </si>
  <si>
    <t>J_000-56-1-07.30-0124</t>
  </si>
  <si>
    <t xml:space="preserve"> Решаемые задачи: Обеспечение производственной деятельности. Обоснование для включения: Извещение о непригодности к применению от 08.06.2018 бн; Извещение о непригодности к применению от 29.06.2018 бн; Извещение о непригодности к применению от 09.07.2018 бн; Извещение о непригодности к применению от 16.07.2018 б/н; Извещение о непригодности к применению от 06.08.2018 бн; Извещение о непригодности к применению от 13.08.2018 бн; Акт технического обследования от 11.07.2018 бн; Протокол технического совещания ПО ВЭС от 20.07.2018 бн; Протокол НТС ПО ПЭС от 03.07.2018 №64; Пртокол технического совещания оПО ПЭС от 22.10.2018 №108 пр.</t>
  </si>
  <si>
    <t>Приобретение оборудования и приборов для производственного контроля и охраны труда (6 шт.)</t>
  </si>
  <si>
    <t>J_000-56-1-07.30-0126</t>
  </si>
  <si>
    <t xml:space="preserve"> Решаемые задачи: Обеспечение производственной деятельности. Обоснование для включения: Акты технического освидетельствования от 01.12.2018 б/н (6 шт.).</t>
  </si>
  <si>
    <t>Приобретение оборудования связи (48 шт.)</t>
  </si>
  <si>
    <t>J_000-56-1-07.30-0130</t>
  </si>
  <si>
    <t xml:space="preserve"> Решаемые задачи: Увеличение оперативности диспетчерского управления. Обоснование для включения: Акт обследования технического состояния от 16.10.2018 б/н.</t>
  </si>
  <si>
    <t>J_000-56-1-07.10-0224</t>
  </si>
  <si>
    <t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Акты обследования технического состояния от 05.10.2018 б/н.</t>
  </si>
  <si>
    <t>Строительство 2КТП 6/0,4 кВ, 2КЛ 6 кВ, 2КЛ 0,4 кВ в г. Инта Республика Коми (МВД по РК Дог. № 56-03759В/16 от 13.12.16 - 1 шт.) (КТП 6/0,4 кВ - 2x0,25 МВА, КЛ 6 кВ - 0,01 км, КЛ 0,4 кВ - 0,06 км)</t>
  </si>
  <si>
    <t>I_000-51-2-03.32-0001</t>
  </si>
  <si>
    <t>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0,306 млн.руб. Решаемые задачи: Исполнение обязательств по договору ТП. Обоснование для включения: договор ТП №56-03759В/16 от 13.12.2016.</t>
  </si>
  <si>
    <t>Реконструкция ВЛ 6 кВ № 50 ПС 35/6 кВ «Юго-Западная» - ТП 6/0,4 кВ №604 в г. Инта Республика Коми (МВД по РК Дог. № 56-03759В/16 от 13.12.16 - 1 шт.) (ВЛ 6 кВ - 0,316 км)</t>
  </si>
  <si>
    <t>I_000-51-1-01.33-0169</t>
  </si>
  <si>
    <t>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0,13 млн.руб. Решаемые задачи: Исполнение обязательств по договору ТП. Обоснование для включения: договор ТП №56-03759В/16 от 13.12.2016.</t>
  </si>
  <si>
    <t>K_000-56-1-07.30-0137</t>
  </si>
  <si>
    <t xml:space="preserve"> Решаемые задачи: Обеспечение производственной деятельности. Обоснование для включения: Акт - предписание №АП-ОСН-017/18-ЦП от 23.03.2018, выданный отделом строительного надзора Филиала ПАО "Россети" - центр технического надзора.</t>
  </si>
  <si>
    <t>K_000-56-1-07.10-0272</t>
  </si>
  <si>
    <t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Акты технического состояния от 14.01.2020 бн.</t>
  </si>
  <si>
    <t>Приобретение резервных источников снабжения электроэнергией (РИСЭ) (5 шт.)</t>
  </si>
  <si>
    <t>K_000-56-1-07.10-0288</t>
  </si>
  <si>
    <t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Протокол заседания Технического совета ПАО «МРСК Северо-Запада» в Республике Коми по вопросу корректировки инвестиционной программы от 29.01.2020 №17(01)пр.</t>
  </si>
  <si>
    <t>Приобретение грузопассажирского вездехода на шинах низкого давления (1 шт.)</t>
  </si>
  <si>
    <t>K_000-56-1-07.10-0257</t>
  </si>
  <si>
    <t>Приобретение оборудования и приборов для производственного контроля и охраны труда (37 шт.)</t>
  </si>
  <si>
    <t>K_000-56-1-07.30-0134</t>
  </si>
  <si>
    <t xml:space="preserve"> Решаемые задачи: Обеспечение производственной деятельности. Обоснование для включения: Протокол заседания технического совета филиала ПАО «МРСК Северо-Запада» «Комиэнерго» по вопросу формирования долгосрочной инвестиционной программы филиала ПАО «МРСК Северо-Запада» «Комиэнерго» от 18.09.2019 №242(04)пр; Акт обследования технического состояния 16.01.2020 б/н.</t>
  </si>
  <si>
    <t>Установка ДЭС модульного типа в с. Большая Пысса Удорского района (1 шт.) и сооружение кабельного выхода из ДЭС в КТП 10/0,4 кВ №0502 протяженностью 0,03 км</t>
  </si>
  <si>
    <t>K_000-55-1-06.70-0009</t>
  </si>
  <si>
    <t xml:space="preserve"> Решаемые задачи: Обеспечение резервным источником электроснабжения потребителей Удорского района. Обоснование для включения: Протокол заседания Технического совета филиала ПАО «МРСК Северо-Запада» «Комиэнерго» о включении инвестиционных проектов в инвестиционную программу ПАО «МРСК Северо-Запада» от 29.12.2017 №413(08)пр.</t>
  </si>
  <si>
    <t>J_000-56-1-07.10-0234</t>
  </si>
  <si>
    <t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обследования технического состояния от 22.11.2018 №140; Акт обследования технического состояния от 22.11.2018 №141; Акт обследования технического состояния от 22.11.2018 №142; Акт технического обследования от 25.09.2018 б/н.</t>
  </si>
  <si>
    <t>Приобретение легковых прицепов, грузоподъемностью до 2 т (3 шт.)</t>
  </si>
  <si>
    <t>J_000-56-1-07.10-0242</t>
  </si>
  <si>
    <t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обследования технического состояния от 22.11.2018 №147; Акт обследования технического состояния от 22.11.2018 №148; Акт обследования технического состояния от 22.11.2018 №149; Протокол заседания НТС ПО ЦЭС от 17.09.2018 б/н
.</t>
  </si>
  <si>
    <t>J_000-56-1-07.10-0250</t>
  </si>
  <si>
    <t>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обследования технического состояния от 22.11.2018 №155; Акт обследования технического состояния от 22.11.2018 №157; Акт технического обследования от 25.09.2018 б/н; Акт технического состояния от 22.11.2018 №44.</t>
  </si>
  <si>
    <t>Приобретение оборудования телемеханики ЕЦУС (9 шт.)</t>
  </si>
  <si>
    <t>J_000-56-1-07.30-0133</t>
  </si>
  <si>
    <t>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Сокращение затрат и повышение эффективности оперативно-технологического управления во время аварийно-восстановительных работ. Обоснование для включения: Выписка из Протокола заседания Правления №755пр_3 от 24.08.2018 "Об утверждении Концепции развития системы оперативно-технологического управления и ситуационного управления в электросетевом комплексе ПАО "Россети".</t>
  </si>
  <si>
    <t>Приобретение IP-телефонии для диспетчерско-технологической связи (5 шт.)</t>
  </si>
  <si>
    <t>K_000-56-1-07.30-0143</t>
  </si>
  <si>
    <t>Приобретение оборудования радиосвязи стандарта DMR (4 шт.)</t>
  </si>
  <si>
    <t>K_000-56-1-07.30-0144</t>
  </si>
  <si>
    <t>Приобретение транспортера снегоболотохода на гусеничном ходу (1 шт.)</t>
  </si>
  <si>
    <t>J_000-56-1-07.10-0252</t>
  </si>
  <si>
    <t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обследования технического состояния от 22.11.2018 №155; Акт обследования технического состояния от 22.11.2018 №157; Акт технического обследования от 25.09.2018 б/н; Акт технического состояния от 22.11.2018 №44.</t>
  </si>
  <si>
    <t>Реконструкция ВЛ 10 кВ яч.5 ПС 35/10-6 кВ «Илыч» протяженностью 0,1 км и установка пункта автоматического регулирования напряжения 1 шт. в Троицко-Печорском районе (для технологического присоединения ВРУ средней общеобразовательной школы)(Дог. от 09.01.2014 №023-156/1194 - 1 шт.)</t>
  </si>
  <si>
    <t>I_000-54-1-01.32-0008</t>
  </si>
  <si>
    <t>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0,6 млн.руб. Решаемые задачи: Исполнение обязательств по договору ТП. Обоснование для включения: договор ТП №023-156/1194 от 09.01.2014.</t>
  </si>
  <si>
    <t>Приобретение оборудования телемеханики (7 комплектов)</t>
  </si>
  <si>
    <t>J_000-56-1-07.30-0129</t>
  </si>
  <si>
    <t xml:space="preserve"> Решаемые задачи: Увеличение оперативности диспетчерского управления. Обоснование для включения: Акт обследования технического состояния от 15.11.2018 б/н.</t>
  </si>
  <si>
    <t>J_000-56-1-07.10-0223</t>
  </si>
  <si>
    <t>Приобретение мобильной АСМД (3 шт.)</t>
  </si>
  <si>
    <t>J_000-56-1-07.30-0132</t>
  </si>
  <si>
    <t>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Обеспечение производственной деятельности. Обоснование для включения: Распоряжение ПАО "Россети" "Об утверждении Дорожной карты по оснащению автоматизированными системами мониторинга и технического диагностирования" от 21.11.2018 №519р.</t>
  </si>
  <si>
    <t>J_000-56-1-07.10-0253</t>
  </si>
  <si>
    <t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расследования технологического нарушения от 06.12.2018 №124.</t>
  </si>
  <si>
    <t>Приобретение автогидроподъёмника телескопического на автомобильном шасси повышенной проходимости (1 шт.)</t>
  </si>
  <si>
    <t>K_000-56-1-07.10-0275</t>
  </si>
  <si>
    <t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обследования технического состояния оборудования от 23.01.2020 № 61.</t>
  </si>
  <si>
    <t>Приобретение рубительных машин (4 шт.)</t>
  </si>
  <si>
    <t>K_000-56-1-07.10-0286</t>
  </si>
  <si>
    <t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Протокол заседания Технического совета ПАО «МРСК Северо-Запада» «Комиэнерго» по вопросу приобретения рубительной машины от 04.10.2019 №280(05)пр.</t>
  </si>
  <si>
    <t>Приобретение электросетевых объектов у АО «Монди СЛПК», расположенных в Республике Коми, в т.ч. 7 КТП 10 кВ - 2,19 МВА, 2 КТП 6 кВ - 2,63 МВА, 4 ВЛ 10 кВ - 1,752 км, 1 ВЛ 0,4 кВ - 0,3 км, 2 КЛ 10 кВ - 0,97 км, 1 КЛ 6 кВ - 0,6 км, 2 КЛ 0,4 кВ - 0,43 км</t>
  </si>
  <si>
    <t>K_000-55-5-03.31-0005</t>
  </si>
  <si>
    <t xml:space="preserve"> Решаемые задачи: Консолидация ПАО «МРСК Северо-Запада» электросетевых активов с целью: - обеспечения надежного и бесперебойного электроснабжения потребителей; - расширения рынка услуг  по передаче и распределению электрической энергии и увеличения объема НВВ Общества за счет прироста объема электросетевого хозяйства; - нивелирования риска снижения доли рынка Общества в объеме НВВ за счет консолидации указанного имущества сторонней ТСО. Обоснование для включения: Включен в Перечень проектов по консолидации электросетевых активов ПАО «МРСК Северо-Запада», утвержденный распоряжением Общества от 27.12.2019 № 860р.</t>
  </si>
  <si>
    <t>Проектирование. Реконструкция ВЛ 10 кВ яч.3Д РП 10 кВ «Нижний склад», установка КТП 10/0,4 кВ в с. Куниб Сысольского района (для ТП ООО «САВАМ ГРУП») (от 04.08.2014 № 56-01684Ю/14) (строительство КТП 10/0,4 кВ -1х0,63 МВА и 1х0,16 МВА; реконструкция КТП 10/0,4 кВ - 2х0,16 МВА на 2х0,63 МВА ВЛ 10 кВ - 0,045 км)</t>
  </si>
  <si>
    <t>G_000-55-1-01.32-0052</t>
  </si>
  <si>
    <t>ИП завершен путем выполнения проектно-изыскательских работ. В 2015 году были произведены фактические капитальные затраты на проектно-изыскательские работы в размере 0,025 млн.руб. без НДС. НЗС в размере 0,025 млн.руб. без НДС была списана в 2017 году. Это не повлияет на надежность электроснабжения потребителей. Решаемые задачи: Исполнение обязательств по договору ТП. Обоснование для включения: №56-01684Ю/14 от 04.08.2014.</t>
  </si>
  <si>
    <t>Проектирование. Реконструкция здания ПЛК по ул. Интернациональной 94, г. Сыктывкар (площадь застройки 860 кв. м.)</t>
  </si>
  <si>
    <t>F_000-56-1-06.10-0005</t>
  </si>
  <si>
    <t>ИП завершен путем выполнения проектно-изыскательских работ. В 2016 году были произведены фактические капитальные затраты на проектно-изыскательские работы в размере 0,601 млн.руб. без НДС. НЗС в размере 0,601 млн.руб. без НДС  списан на основании приказа филиала ПАО «МРСК Северо-Запада» «Комиэнерго» от 28.02.2017 №107 в 2017 году. Это не повлияет на надежность электроснабжения потребителей. Решаемые задачи: Снижение затрат на аренду помещений для работников Комиэнерго. Обоснование для включения: Отказ от договора аренды нежилых помещений №436/14-А.</t>
  </si>
  <si>
    <t>Приобретение мульчерной установки (1 шт.)</t>
  </si>
  <si>
    <t>I_000-56-1-07.10-0187</t>
  </si>
  <si>
    <t>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Протокол заседания Технического совета филиала ПАО «МРСК Северо-Запада» «Комиэнерго» от 03.03.2017 №29(03).</t>
  </si>
  <si>
    <t>Строительство ВЛ 110 кВ, ПС 110/10 кВ «Ольховей» (объект «КС-5 «Усинская», КЦ-2» ПАО «Газпром» №56-01885В/14 от 26.01.2015) (ВЭС)</t>
  </si>
  <si>
    <t>F_000-51-2-01.12-0022</t>
  </si>
  <si>
    <t>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Исполнение обязательств по договору ТП. Обоснование для включения: договор ТП №56-01885В/14 от 26.01.2015.</t>
  </si>
  <si>
    <t>Строительство ВЛ 110 кВ №103 Воркутинская ТЭЦ №2 – ПС 110/10 кВ Ольховей для технологического присоединения «КС-5 «Усинская», КЦ-2» в составе стройки «Система магистрального газопровода Бованенково – Ухта» (ПАО «Газпром» Дог. № 56-01885В/14 от 26.01.15 - 1 шт.) (ВЛ 110 кВ - 163 км)</t>
  </si>
  <si>
    <t>I_000-51-2-01.12-0026</t>
  </si>
  <si>
    <t>Строительство КЛ 6 кВ, КТПК 6/0,4 кВ, КЛ 0,4 кВ в п. Жешарт Усть-Вымского района (для ТП ЗАО «Комижилстрой» от 16.02.2015 №56-00324Ю/15, 56-00325Ю/15) (КТП 6/0,4 кВ -0,25 МВА; КЛЭП 0,267 км)</t>
  </si>
  <si>
    <t>G_000-55-2-02.32-0001</t>
  </si>
  <si>
    <t>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Исполнение обязательств по договорам ТП.</t>
  </si>
  <si>
    <t>Строительство 10 КЛ 0,4 кВ от БКТПБ 10/0,4 кВ №394 и 4 КЛ от ТП 10/0,4 №216 по ул. Гаражной в г. Сыктывкаре Республики Коми (ГКУ РК Служба единого заказчика Республики Коми Дог. № 56-01454С/17 от 10.07.17 - 1 шт.)(КЛ 0,4 кВ - 2,32 км)</t>
  </si>
  <si>
    <t>I_002-55-2-02.41-0007</t>
  </si>
  <si>
    <t>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0,394 млн.руб. Решаемые задачи: Исполнение обязательств по договору ТП. Обоснование для включения: договор ТП №56-01454С/17 от 10.07.2017.</t>
  </si>
  <si>
    <t>Строительство КЛ 0,4 кВ ф.24 от ТП 10/0,4 кВ №217 в г. Ухта Республики Коми (Охотский Юрий Николаевич Дог. № 56-02516Ц/17 от 17.08.17 - 1 шт.)(КЛ 0,4 кВ - 0,205 км)</t>
  </si>
  <si>
    <t>I_000-54-2-02.41-2226</t>
  </si>
  <si>
    <t>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Исполнение обязательств по договору ТП. Обоснование для включения: договор ТП №56-02516Ц/17 от 17.08.2017.</t>
  </si>
  <si>
    <t>Строительство отпайки ВЛ 10 кВ яч.508Д, 523Д ПС «Зеленец» протяженностью 1,4 км в с. Зеленец Сыктывдинского района Республики Коми (Птицефабрика Зеленецкая, ОАО Дог. № 56-01025Ю/18 от 17.05.18)</t>
  </si>
  <si>
    <t>J_009-55-2-01.32-1852</t>
  </si>
  <si>
    <t>ИП исключен из проекта ИПР в связи с корректировкой технических решений, что не повлияет на надежность электроснабжения потребителей. Фактически произведенные затраты на 01.01.2020 в размере 0,391 млн.руб. перенесены на ИП K_009-55-2-01.32-1863. Решаемые задачи: Исполнение обязательств по договору ТП. Обоснование для включения: договор ТП №56-01025Ю/18 от 17.05.2018.</t>
  </si>
  <si>
    <t>J_009-54-2-02.41-2231</t>
  </si>
  <si>
    <t>Инвестиционный проект не планируется к дальнейшей реализации в связи с реализацией более приоритетных инвестиционных проектов. Сумма фактически произведенных затрат по ИП на 01.01.2020 составляет 0,05 млн.руб. НЗС в размере 0,05 млн.руб. планируется к списанию при благоприятной экономической ситуации в Обществе. Это не повлияет на надежность электроснабжения потребителей. Решаемые задачи: Исполнение обязательств по договору ТП. Обоснование для включения: договор ТП №56-02516Ц/17 от 17.08.2017.</t>
  </si>
  <si>
    <t>Приобретение оборудования связи (5 шт.)</t>
  </si>
  <si>
    <t>K_000-56-1-07.30-0139</t>
  </si>
  <si>
    <t xml:space="preserve"> Решаемые задачи: Увеличение оперативности диспетчерского управления. Обоснование для включения: Акт обследования технического состояния от 10.07.2019 бн; Протокол заседания Технического совета ПАО «МРСК Северо-Запада» в Республике Коми по вопросу корректировки инвестиционной программы от 29.01.2020 №17(01)пр.</t>
  </si>
  <si>
    <t>нд</t>
  </si>
  <si>
    <t>Проектирование. Техническое перевооружение ПС-110/10 кВ № 301 "Котлас" в части замены КРУН-10 кВ г.Котлас Архангельской области (яч. - 58 шт.)</t>
  </si>
  <si>
    <t>сметный расчет</t>
  </si>
  <si>
    <t xml:space="preserve">сводка затрат </t>
  </si>
  <si>
    <t xml:space="preserve">расчет стоимости </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</si>
</sst>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_-* #,##0.00\ _₽_-;\-* #,##0.00\ _₽_-;_-* &quot;-&quot;??\ _₽_-;_-@_-"/>
    <numFmt numFmtId="165" formatCode="#,##0.00,"/>
    <numFmt numFmtId="166" formatCode="_-* #,##0.00000\ _₽_-;\-* #,##0.00000\ _₽_-;_-* &quot;-&quot;??\ _₽_-;_-@_-"/>
  </numFmts>
  <fonts count="26" x14ac:knownFonts="1">
    <font>
      <sz val="10"/>
      <name val="Arial Cyr"/>
      <charset val="204"/>
    </font>
    <font>
      <sz val="10"/>
      <name val="Arial Cyr"/>
      <charset val="204"/>
    </font>
    <font>
      <b/>
      <sz val="10"/>
      <name val="Arial Cyr"/>
      <charset val="204"/>
    </font>
    <font>
      <b/>
      <sz val="14"/>
      <name val="Times New Roman"/>
      <family val="1"/>
      <charset val="204"/>
    </font>
    <font>
      <sz val="14"/>
      <name val="Times New Roman"/>
      <family val="1"/>
      <charset val="204"/>
    </font>
    <font>
      <b/>
      <sz val="14"/>
      <color theme="1"/>
      <name val="Times New Roman"/>
      <family val="1"/>
      <charset val="204"/>
    </font>
    <font>
      <sz val="12"/>
      <name val="Times New Roman"/>
      <family val="1"/>
      <charset val="204"/>
    </font>
    <font>
      <b/>
      <sz val="12"/>
      <color theme="1"/>
      <name val="Times New Roman"/>
      <family val="1"/>
      <charset val="204"/>
    </font>
    <font>
      <sz val="11"/>
      <name val="Times New Roman"/>
      <family val="1"/>
      <charset val="204"/>
    </font>
    <font>
      <b/>
      <sz val="11"/>
      <color theme="1"/>
      <name val="Times New Roman"/>
      <family val="1"/>
      <charset val="204"/>
    </font>
    <font>
      <b/>
      <sz val="11"/>
      <name val="Times New Roman"/>
      <family val="1"/>
      <charset val="204"/>
    </font>
    <font>
      <b/>
      <sz val="12"/>
      <name val="Times New Roman"/>
      <family val="1"/>
      <charset val="204"/>
    </font>
    <font>
      <sz val="14"/>
      <name val="Arial Cyr"/>
      <charset val="204"/>
    </font>
    <font>
      <b/>
      <sz val="14"/>
      <color rgb="FF0000FF"/>
      <name val="Arial Cyr"/>
      <charset val="204"/>
    </font>
    <font>
      <sz val="10"/>
      <name val="Arial Cyr"/>
      <family val="2"/>
      <charset val="204"/>
    </font>
    <font>
      <sz val="12"/>
      <color theme="1"/>
      <name val="Times New Roman"/>
      <family val="1"/>
      <charset val="204"/>
    </font>
    <font>
      <b/>
      <u/>
      <sz val="14"/>
      <name val="Times New Roman"/>
      <family val="1"/>
      <charset val="204"/>
    </font>
    <font>
      <sz val="14"/>
      <name val="Arial"/>
      <family val="2"/>
      <charset val="204"/>
    </font>
    <font>
      <b/>
      <sz val="24"/>
      <name val="Arial"/>
      <family val="2"/>
      <charset val="204"/>
    </font>
    <font>
      <b/>
      <u/>
      <sz val="14"/>
      <name val="Arial"/>
      <family val="2"/>
      <charset val="204"/>
    </font>
    <font>
      <u/>
      <sz val="14"/>
      <name val="Arial"/>
      <family val="2"/>
      <charset val="204"/>
    </font>
    <font>
      <b/>
      <sz val="14"/>
      <name val="Arial"/>
      <family val="2"/>
      <charset val="204"/>
    </font>
    <font>
      <b/>
      <sz val="20"/>
      <name val="Arial"/>
      <family val="2"/>
      <charset val="204"/>
    </font>
    <font>
      <b/>
      <sz val="10"/>
      <name val="Arial"/>
      <family val="2"/>
      <charset val="204"/>
    </font>
    <font>
      <sz val="10"/>
      <name val="Arial"/>
      <family val="2"/>
      <charset val="204"/>
    </font>
    <font>
      <sz val="18"/>
      <color theme="5" tint="-0.249977111117893"/>
      <name val="Times New Roman"/>
      <family val="1"/>
      <charset val="204"/>
    </font>
  </fonts>
  <fills count="2">
    <fill>
      <patternFill patternType="none"/>
    </fill>
    <fill>
      <patternFill patternType="gray125"/>
    </fill>
  </fills>
  <borders count="17">
    <border>
      <left/>
      <right/>
      <top/>
      <bottom/>
      <diagonal/>
    </border>
    <border>
      <left style="thin">
        <color indexed="64"/>
      </left>
      <right style="thin">
        <color indexed="64"/>
      </right>
      <top style="thin">
        <color indexed="64"/>
      </top>
      <bottom style="thin">
        <color indexed="64"/>
      </bottom>
      <diagonal/>
    </border>
    <border>
      <left style="thin">
        <color auto="1"/>
      </left>
      <right style="thin">
        <color auto="1"/>
      </right>
      <top/>
      <bottom style="thin">
        <color auto="1"/>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auto="1"/>
      </left>
      <right style="thin">
        <color auto="1"/>
      </right>
      <top style="thin">
        <color auto="1"/>
      </top>
      <bottom style="medium">
        <color auto="1"/>
      </bottom>
      <diagonal/>
    </border>
    <border>
      <left/>
      <right style="thin">
        <color indexed="64"/>
      </right>
      <top/>
      <bottom style="thin">
        <color indexed="64"/>
      </bottom>
      <diagonal/>
    </border>
    <border>
      <left style="thin">
        <color indexed="64"/>
      </left>
      <right/>
      <top/>
      <bottom style="thin">
        <color auto="1"/>
      </bottom>
      <diagonal/>
    </border>
    <border>
      <left style="thin">
        <color indexed="64"/>
      </left>
      <right style="thin">
        <color indexed="64"/>
      </right>
      <top/>
      <bottom/>
      <diagonal/>
    </border>
    <border>
      <left/>
      <right/>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right style="thin">
        <color indexed="64"/>
      </right>
      <top/>
      <bottom/>
      <diagonal/>
    </border>
    <border>
      <left style="thin">
        <color indexed="64"/>
      </left>
      <right/>
      <top/>
      <bottom/>
      <diagonal/>
    </border>
    <border>
      <left style="thin">
        <color indexed="64"/>
      </left>
      <right style="thin">
        <color indexed="64"/>
      </right>
      <top style="thin">
        <color indexed="64"/>
      </top>
      <bottom/>
      <diagonal/>
    </border>
    <border>
      <left/>
      <right/>
      <top style="thin">
        <color indexed="64"/>
      </top>
      <bottom/>
      <diagonal/>
    </border>
  </borders>
  <cellStyleXfs count="7">
    <xf numFmtId="0" fontId="0" fillId="0" borderId="0"/>
    <xf numFmtId="0" fontId="6" fillId="0" borderId="0"/>
    <xf numFmtId="0" fontId="14" fillId="0" borderId="0"/>
    <xf numFmtId="0" fontId="1" fillId="0" borderId="0"/>
    <xf numFmtId="0" fontId="1" fillId="0" borderId="0"/>
    <xf numFmtId="0" fontId="6" fillId="0" borderId="0"/>
    <xf numFmtId="0" fontId="1" fillId="0" borderId="0"/>
  </cellStyleXfs>
  <cellXfs count="117">
    <xf numFmtId="0" fontId="0" fillId="0" borderId="0" xfId="0"/>
    <xf numFmtId="0" fontId="2" fillId="0" borderId="0" xfId="0" applyFont="1"/>
    <xf numFmtId="0" fontId="0" fillId="0" borderId="0" xfId="0" applyAlignment="1">
      <alignment wrapText="1"/>
    </xf>
    <xf numFmtId="0" fontId="0" fillId="0" borderId="0" xfId="0" applyAlignment="1">
      <alignment horizontal="center"/>
    </xf>
    <xf numFmtId="0" fontId="0" fillId="0" borderId="0" xfId="0" applyAlignment="1">
      <alignment horizontal="left"/>
    </xf>
    <xf numFmtId="2" fontId="4" fillId="0" borderId="1" xfId="0" applyNumberFormat="1" applyFont="1" applyFill="1" applyBorder="1" applyAlignment="1">
      <alignment horizontal="center" vertical="center" wrapText="1"/>
    </xf>
    <xf numFmtId="165" fontId="4" fillId="0" borderId="1" xfId="0" applyNumberFormat="1" applyFont="1" applyFill="1" applyBorder="1" applyAlignment="1">
      <alignment horizontal="center" vertical="center" wrapText="1"/>
    </xf>
    <xf numFmtId="4" fontId="4" fillId="0" borderId="1" xfId="0" applyNumberFormat="1" applyFont="1" applyFill="1" applyBorder="1" applyAlignment="1">
      <alignment horizontal="center" vertical="center" wrapText="1"/>
    </xf>
    <xf numFmtId="1" fontId="4" fillId="0" borderId="1" xfId="0" applyNumberFormat="1" applyFont="1" applyFill="1" applyBorder="1" applyAlignment="1">
      <alignment horizontal="center" vertical="center" wrapText="1"/>
    </xf>
    <xf numFmtId="0" fontId="0" fillId="0" borderId="0" xfId="0" applyFill="1"/>
    <xf numFmtId="49" fontId="7" fillId="0" borderId="4" xfId="1" applyNumberFormat="1" applyFont="1" applyFill="1" applyBorder="1" applyAlignment="1">
      <alignment horizontal="center" vertical="center" wrapText="1"/>
    </xf>
    <xf numFmtId="0" fontId="7" fillId="0" borderId="4" xfId="1" applyFont="1" applyFill="1" applyBorder="1" applyAlignment="1">
      <alignment horizontal="center" vertical="center" wrapText="1"/>
    </xf>
    <xf numFmtId="0" fontId="7" fillId="0" borderId="5" xfId="1" applyFont="1" applyFill="1" applyBorder="1" applyAlignment="1">
      <alignment horizontal="center" vertical="center" wrapText="1"/>
    </xf>
    <xf numFmtId="0" fontId="8" fillId="0" borderId="1" xfId="0" applyFont="1" applyFill="1" applyBorder="1" applyAlignment="1">
      <alignment horizontal="center" vertical="center" wrapText="1"/>
    </xf>
    <xf numFmtId="3" fontId="13" fillId="0" borderId="0" xfId="0" applyNumberFormat="1" applyFont="1" applyFill="1"/>
    <xf numFmtId="3" fontId="13" fillId="0" borderId="0" xfId="0" applyNumberFormat="1" applyFont="1" applyFill="1" applyBorder="1" applyAlignment="1">
      <alignment horizontal="center"/>
    </xf>
    <xf numFmtId="3" fontId="13" fillId="0" borderId="0" xfId="0" applyNumberFormat="1" applyFont="1" applyFill="1" applyAlignment="1">
      <alignment horizontal="left" wrapText="1"/>
    </xf>
    <xf numFmtId="0" fontId="6" fillId="0" borderId="0" xfId="0" applyFont="1" applyFill="1"/>
    <xf numFmtId="0" fontId="11" fillId="0" borderId="0" xfId="0" applyFont="1" applyFill="1"/>
    <xf numFmtId="0" fontId="2" fillId="0" borderId="0" xfId="0" applyFont="1" applyFill="1"/>
    <xf numFmtId="0" fontId="0" fillId="0" borderId="0" xfId="0" applyFill="1" applyAlignment="1">
      <alignment wrapText="1"/>
    </xf>
    <xf numFmtId="49" fontId="17" fillId="0" borderId="0" xfId="0" applyNumberFormat="1" applyFont="1" applyFill="1" applyAlignment="1">
      <alignment horizontal="center"/>
    </xf>
    <xf numFmtId="0" fontId="17" fillId="0" borderId="0" xfId="0" applyFont="1" applyFill="1" applyAlignment="1">
      <alignment horizontal="left" vertical="center" wrapText="1"/>
    </xf>
    <xf numFmtId="0" fontId="17" fillId="0" borderId="0" xfId="0" applyFont="1" applyFill="1" applyAlignment="1">
      <alignment vertical="top" wrapText="1"/>
    </xf>
    <xf numFmtId="2" fontId="18" fillId="0" borderId="0" xfId="1" applyNumberFormat="1" applyFont="1" applyFill="1" applyAlignment="1">
      <alignment horizontal="right"/>
    </xf>
    <xf numFmtId="0" fontId="0" fillId="0" borderId="0" xfId="0" applyFill="1" applyAlignment="1">
      <alignment horizontal="center"/>
    </xf>
    <xf numFmtId="165" fontId="17" fillId="0" borderId="0" xfId="0" applyNumberFormat="1" applyFont="1" applyFill="1" applyAlignment="1">
      <alignment horizontal="center" vertical="center"/>
    </xf>
    <xf numFmtId="165" fontId="17" fillId="0" borderId="0" xfId="0" applyNumberFormat="1" applyFont="1" applyFill="1" applyAlignment="1">
      <alignment horizontal="center" vertical="center" wrapText="1"/>
    </xf>
    <xf numFmtId="49" fontId="17" fillId="0" borderId="0" xfId="0" applyNumberFormat="1" applyFont="1" applyFill="1"/>
    <xf numFmtId="165" fontId="19" fillId="0" borderId="0" xfId="0" applyNumberFormat="1" applyFont="1" applyFill="1" applyAlignment="1">
      <alignment horizontal="center" vertical="center"/>
    </xf>
    <xf numFmtId="165" fontId="20" fillId="0" borderId="0" xfId="0" applyNumberFormat="1" applyFont="1" applyFill="1" applyAlignment="1">
      <alignment horizontal="center" vertical="center"/>
    </xf>
    <xf numFmtId="4" fontId="20" fillId="0" borderId="0" xfId="0" applyNumberFormat="1" applyFont="1" applyFill="1" applyAlignment="1">
      <alignment horizontal="center" vertical="center"/>
    </xf>
    <xf numFmtId="165" fontId="21" fillId="0" borderId="0" xfId="0" applyNumberFormat="1" applyFont="1" applyFill="1" applyAlignment="1">
      <alignment horizontal="center" vertical="center"/>
    </xf>
    <xf numFmtId="4" fontId="17" fillId="0" borderId="0" xfId="0" applyNumberFormat="1" applyFont="1" applyFill="1" applyAlignment="1">
      <alignment horizontal="center" vertical="center"/>
    </xf>
    <xf numFmtId="0" fontId="3" fillId="0" borderId="0" xfId="0" applyFont="1" applyFill="1" applyAlignment="1">
      <alignment horizontal="right"/>
    </xf>
    <xf numFmtId="0" fontId="4" fillId="0" borderId="0" xfId="0" applyFont="1" applyFill="1" applyAlignment="1">
      <alignment horizontal="right"/>
    </xf>
    <xf numFmtId="2" fontId="22" fillId="0" borderId="0" xfId="0" applyNumberFormat="1" applyFont="1" applyFill="1" applyAlignment="1">
      <alignment horizontal="right"/>
    </xf>
    <xf numFmtId="165" fontId="21" fillId="0" borderId="0" xfId="0" applyNumberFormat="1" applyFont="1" applyAlignment="1">
      <alignment horizontal="center" vertical="center"/>
    </xf>
    <xf numFmtId="165" fontId="17" fillId="0" borderId="0" xfId="0" applyNumberFormat="1" applyFont="1" applyAlignment="1">
      <alignment horizontal="center" vertical="center"/>
    </xf>
    <xf numFmtId="4" fontId="17" fillId="0" borderId="0" xfId="0" applyNumberFormat="1" applyFont="1" applyAlignment="1">
      <alignment horizontal="center" vertical="center"/>
    </xf>
    <xf numFmtId="165" fontId="17" fillId="0" borderId="0" xfId="0" applyNumberFormat="1" applyFont="1" applyAlignment="1">
      <alignment horizontal="center" vertical="center" wrapText="1"/>
    </xf>
    <xf numFmtId="49" fontId="17" fillId="0" borderId="0" xfId="0" applyNumberFormat="1" applyFont="1"/>
    <xf numFmtId="49" fontId="17" fillId="0" borderId="0" xfId="0" applyNumberFormat="1" applyFont="1" applyAlignment="1">
      <alignment horizontal="center"/>
    </xf>
    <xf numFmtId="0" fontId="17" fillId="0" borderId="0" xfId="0" applyFont="1" applyAlignment="1">
      <alignment horizontal="left" vertical="center" wrapText="1"/>
    </xf>
    <xf numFmtId="0" fontId="17" fillId="0" borderId="0" xfId="0" applyFont="1" applyAlignment="1">
      <alignment vertical="top" wrapText="1"/>
    </xf>
    <xf numFmtId="0" fontId="23" fillId="0" borderId="0" xfId="0" applyFont="1" applyAlignment="1">
      <alignment horizontal="right" vertical="center" wrapText="1"/>
    </xf>
    <xf numFmtId="0" fontId="24" fillId="0" borderId="0" xfId="0" applyFont="1" applyAlignment="1">
      <alignment horizontal="right" vertical="center" wrapText="1"/>
    </xf>
    <xf numFmtId="165" fontId="23" fillId="0" borderId="0" xfId="0" applyNumberFormat="1" applyFont="1" applyAlignment="1">
      <alignment horizontal="center" vertical="center"/>
    </xf>
    <xf numFmtId="165" fontId="24" fillId="0" borderId="0" xfId="0" applyNumberFormat="1" applyFont="1" applyAlignment="1">
      <alignment horizontal="center" vertical="center"/>
    </xf>
    <xf numFmtId="0" fontId="8" fillId="0" borderId="6" xfId="1" applyFont="1" applyFill="1" applyBorder="1" applyAlignment="1">
      <alignment horizontal="center" vertical="center" wrapText="1"/>
    </xf>
    <xf numFmtId="164" fontId="12" fillId="0" borderId="0" xfId="0" applyNumberFormat="1" applyFont="1"/>
    <xf numFmtId="0" fontId="6" fillId="0" borderId="0" xfId="0" applyFont="1" applyFill="1" applyAlignment="1"/>
    <xf numFmtId="166" fontId="13" fillId="0" borderId="0" xfId="0" applyNumberFormat="1" applyFont="1" applyFill="1" applyBorder="1"/>
    <xf numFmtId="0" fontId="4" fillId="0" borderId="1" xfId="6" applyFont="1" applyFill="1" applyBorder="1" applyAlignment="1">
      <alignment horizontal="center" vertical="center"/>
    </xf>
    <xf numFmtId="0" fontId="4" fillId="0" borderId="1" xfId="6" applyFont="1" applyFill="1" applyBorder="1" applyAlignment="1">
      <alignment horizontal="left" vertical="center" wrapText="1"/>
    </xf>
    <xf numFmtId="165" fontId="4" fillId="0" borderId="1" xfId="6" applyNumberFormat="1" applyFont="1" applyFill="1" applyBorder="1" applyAlignment="1">
      <alignment horizontal="center" vertical="center" wrapText="1"/>
    </xf>
    <xf numFmtId="0" fontId="4" fillId="0" borderId="1" xfId="6" applyFont="1" applyFill="1" applyBorder="1" applyAlignment="1">
      <alignment horizontal="center" vertical="center" wrapText="1"/>
    </xf>
    <xf numFmtId="165" fontId="4" fillId="0" borderId="1" xfId="6" applyNumberFormat="1" applyFont="1" applyFill="1" applyBorder="1" applyAlignment="1">
      <alignment horizontal="center" vertical="center"/>
    </xf>
    <xf numFmtId="0" fontId="4" fillId="0" borderId="1" xfId="0" applyFont="1" applyFill="1" applyBorder="1" applyAlignment="1">
      <alignment horizontal="center" vertical="center"/>
    </xf>
    <xf numFmtId="0" fontId="4" fillId="0" borderId="1" xfId="0" applyFont="1" applyFill="1" applyBorder="1" applyAlignment="1">
      <alignment horizontal="left" vertical="center" wrapText="1"/>
    </xf>
    <xf numFmtId="0" fontId="25" fillId="0" borderId="0" xfId="0" applyFont="1" applyFill="1" applyAlignment="1"/>
    <xf numFmtId="4" fontId="4" fillId="0" borderId="1" xfId="6" applyNumberFormat="1" applyFont="1" applyFill="1" applyBorder="1" applyAlignment="1">
      <alignment horizontal="center" vertical="center"/>
    </xf>
    <xf numFmtId="4" fontId="4" fillId="0" borderId="2" xfId="0" applyNumberFormat="1" applyFont="1" applyFill="1" applyBorder="1" applyAlignment="1">
      <alignment horizontal="center" vertical="center" wrapText="1"/>
    </xf>
    <xf numFmtId="0" fontId="4" fillId="0" borderId="2" xfId="0" applyFont="1" applyFill="1" applyBorder="1" applyAlignment="1">
      <alignment horizontal="center" vertical="center" wrapText="1"/>
    </xf>
    <xf numFmtId="165" fontId="4" fillId="0" borderId="2" xfId="0" applyNumberFormat="1" applyFont="1" applyFill="1" applyBorder="1" applyAlignment="1">
      <alignment horizontal="center" vertical="center" wrapText="1"/>
    </xf>
    <xf numFmtId="1" fontId="4" fillId="0" borderId="2" xfId="0" applyNumberFormat="1" applyFont="1" applyFill="1" applyBorder="1" applyAlignment="1">
      <alignment horizontal="center" vertical="center" wrapText="1"/>
    </xf>
    <xf numFmtId="0" fontId="4" fillId="0" borderId="2" xfId="0" applyFont="1" applyFill="1" applyBorder="1" applyAlignment="1">
      <alignment horizontal="left" vertical="center" wrapText="1"/>
    </xf>
    <xf numFmtId="0" fontId="4" fillId="0" borderId="1" xfId="6" applyNumberFormat="1" applyFont="1" applyFill="1" applyBorder="1" applyAlignment="1">
      <alignment horizontal="center" vertical="center" wrapText="1"/>
    </xf>
    <xf numFmtId="2" fontId="4" fillId="0" borderId="2" xfId="0" applyNumberFormat="1" applyFont="1" applyFill="1" applyBorder="1" applyAlignment="1">
      <alignment horizontal="center" vertical="center" wrapText="1"/>
    </xf>
    <xf numFmtId="2" fontId="0" fillId="0" borderId="0" xfId="0" applyNumberFormat="1"/>
    <xf numFmtId="0" fontId="3" fillId="0" borderId="2" xfId="0" applyFont="1" applyFill="1" applyBorder="1" applyAlignment="1">
      <alignment horizontal="center" vertical="center" wrapText="1"/>
    </xf>
    <xf numFmtId="0" fontId="3" fillId="0" borderId="2" xfId="6" applyFont="1" applyFill="1" applyBorder="1" applyAlignment="1">
      <alignment horizontal="left" vertical="center" wrapText="1"/>
    </xf>
    <xf numFmtId="4" fontId="3" fillId="0" borderId="2" xfId="0" applyNumberFormat="1" applyFont="1" applyFill="1" applyBorder="1" applyAlignment="1">
      <alignment horizontal="center" vertical="center" wrapText="1"/>
    </xf>
    <xf numFmtId="2" fontId="3" fillId="0" borderId="2" xfId="0" applyNumberFormat="1" applyFont="1" applyFill="1" applyBorder="1" applyAlignment="1">
      <alignment horizontal="center" vertical="center" wrapText="1"/>
    </xf>
    <xf numFmtId="1" fontId="3" fillId="0" borderId="2" xfId="0" applyNumberFormat="1" applyFont="1" applyFill="1" applyBorder="1" applyAlignment="1">
      <alignment horizontal="center" vertical="center" wrapText="1"/>
    </xf>
    <xf numFmtId="165" fontId="3" fillId="0" borderId="2" xfId="0" applyNumberFormat="1" applyFont="1" applyFill="1" applyBorder="1" applyAlignment="1">
      <alignment horizontal="center" vertical="center" wrapText="1"/>
    </xf>
    <xf numFmtId="0" fontId="3" fillId="0" borderId="1" xfId="6" applyFont="1" applyFill="1" applyBorder="1" applyAlignment="1">
      <alignment horizontal="center" vertical="center" wrapText="1"/>
    </xf>
    <xf numFmtId="0" fontId="3" fillId="0" borderId="1" xfId="6" applyFont="1" applyFill="1" applyBorder="1" applyAlignment="1">
      <alignment horizontal="left" vertical="center" wrapText="1"/>
    </xf>
    <xf numFmtId="4" fontId="3" fillId="0" borderId="1" xfId="6" applyNumberFormat="1" applyFont="1" applyFill="1" applyBorder="1" applyAlignment="1">
      <alignment horizontal="center" vertical="center"/>
    </xf>
    <xf numFmtId="2" fontId="3" fillId="0" borderId="1" xfId="0" applyNumberFormat="1" applyFont="1" applyFill="1" applyBorder="1" applyAlignment="1">
      <alignment horizontal="center" vertical="center" wrapText="1"/>
    </xf>
    <xf numFmtId="1" fontId="3" fillId="0" borderId="1" xfId="0" applyNumberFormat="1" applyFont="1" applyFill="1" applyBorder="1" applyAlignment="1">
      <alignment horizontal="center" vertical="center" wrapText="1"/>
    </xf>
    <xf numFmtId="165" fontId="3" fillId="0" borderId="1" xfId="0" applyNumberFormat="1" applyFont="1" applyFill="1" applyBorder="1" applyAlignment="1">
      <alignment horizontal="center" vertical="center" wrapText="1"/>
    </xf>
    <xf numFmtId="4" fontId="3" fillId="0" borderId="1" xfId="0" applyNumberFormat="1" applyFont="1" applyFill="1" applyBorder="1" applyAlignment="1">
      <alignment horizontal="center" vertical="center" wrapText="1"/>
    </xf>
    <xf numFmtId="0" fontId="3" fillId="0" borderId="1" xfId="0" applyFont="1" applyFill="1" applyBorder="1" applyAlignment="1">
      <alignment horizontal="center" vertical="center"/>
    </xf>
    <xf numFmtId="0" fontId="3" fillId="0" borderId="1" xfId="0" applyFont="1" applyFill="1" applyBorder="1" applyAlignment="1">
      <alignment horizontal="left" vertical="center" wrapText="1"/>
    </xf>
    <xf numFmtId="0" fontId="3" fillId="0" borderId="1" xfId="6" applyFont="1" applyFill="1" applyBorder="1" applyAlignment="1">
      <alignment horizontal="center" vertical="center"/>
    </xf>
    <xf numFmtId="165" fontId="3" fillId="0" borderId="1" xfId="6" applyNumberFormat="1" applyFont="1" applyFill="1" applyBorder="1" applyAlignment="1">
      <alignment horizontal="center" vertical="center" wrapText="1"/>
    </xf>
    <xf numFmtId="0" fontId="11" fillId="0" borderId="15" xfId="0" applyFont="1" applyFill="1" applyBorder="1" applyAlignment="1">
      <alignment horizontal="center" vertical="center" wrapText="1"/>
    </xf>
    <xf numFmtId="0" fontId="11" fillId="0" borderId="9" xfId="0" applyFont="1" applyFill="1" applyBorder="1" applyAlignment="1">
      <alignment horizontal="center" vertical="center" wrapText="1"/>
    </xf>
    <xf numFmtId="0" fontId="11" fillId="0" borderId="3" xfId="0" applyFont="1" applyFill="1" applyBorder="1" applyAlignment="1">
      <alignment horizontal="center" vertical="center" wrapText="1"/>
    </xf>
    <xf numFmtId="0" fontId="10" fillId="0" borderId="1" xfId="0" applyFont="1" applyFill="1" applyBorder="1" applyAlignment="1">
      <alignment horizontal="center" vertical="center" wrapText="1"/>
    </xf>
    <xf numFmtId="0" fontId="10" fillId="0" borderId="1" xfId="1" applyFont="1" applyFill="1" applyBorder="1" applyAlignment="1">
      <alignment horizontal="center" vertical="center" wrapText="1"/>
    </xf>
    <xf numFmtId="0" fontId="10" fillId="0" borderId="12" xfId="0" applyFont="1" applyFill="1" applyBorder="1" applyAlignment="1">
      <alignment horizontal="center" vertical="center" wrapText="1"/>
    </xf>
    <xf numFmtId="0" fontId="10" fillId="0" borderId="11" xfId="0" applyFont="1" applyFill="1" applyBorder="1" applyAlignment="1">
      <alignment horizontal="center" vertical="center" wrapText="1"/>
    </xf>
    <xf numFmtId="0" fontId="10" fillId="0" borderId="8" xfId="0" applyFont="1" applyFill="1" applyBorder="1" applyAlignment="1">
      <alignment horizontal="center" vertical="center" wrapText="1"/>
    </xf>
    <xf numFmtId="0" fontId="10" fillId="0" borderId="7" xfId="0" applyFont="1" applyFill="1" applyBorder="1" applyAlignment="1">
      <alignment horizontal="center" vertical="center" wrapText="1"/>
    </xf>
    <xf numFmtId="0" fontId="3" fillId="0" borderId="0" xfId="0" applyFont="1" applyFill="1" applyAlignment="1">
      <alignment horizontal="center"/>
    </xf>
    <xf numFmtId="0" fontId="10" fillId="0" borderId="12" xfId="1" applyFont="1" applyFill="1" applyBorder="1" applyAlignment="1">
      <alignment horizontal="center" vertical="center" wrapText="1"/>
    </xf>
    <xf numFmtId="0" fontId="10" fillId="0" borderId="11" xfId="1" applyFont="1" applyFill="1" applyBorder="1" applyAlignment="1">
      <alignment horizontal="center" vertical="center" wrapText="1"/>
    </xf>
    <xf numFmtId="0" fontId="10" fillId="0" borderId="8" xfId="1" applyFont="1" applyFill="1" applyBorder="1" applyAlignment="1">
      <alignment horizontal="center" vertical="center" wrapText="1"/>
    </xf>
    <xf numFmtId="0" fontId="10" fillId="0" borderId="7" xfId="1" applyFont="1" applyFill="1" applyBorder="1" applyAlignment="1">
      <alignment horizontal="center" vertical="center" wrapText="1"/>
    </xf>
    <xf numFmtId="0" fontId="3" fillId="0" borderId="0" xfId="0" applyFont="1" applyFill="1" applyAlignment="1">
      <alignment horizontal="center" vertical="center"/>
    </xf>
    <xf numFmtId="0" fontId="10" fillId="0" borderId="14" xfId="0" applyFont="1" applyFill="1" applyBorder="1" applyAlignment="1">
      <alignment horizontal="center" vertical="center" wrapText="1"/>
    </xf>
    <xf numFmtId="0" fontId="10" fillId="0" borderId="13" xfId="0" applyFont="1" applyFill="1" applyBorder="1" applyAlignment="1">
      <alignment horizontal="center" vertical="center" wrapText="1"/>
    </xf>
    <xf numFmtId="0" fontId="9" fillId="0" borderId="1" xfId="1" applyFont="1" applyFill="1" applyBorder="1" applyAlignment="1">
      <alignment horizontal="center" vertical="center" wrapText="1"/>
    </xf>
    <xf numFmtId="0" fontId="9" fillId="0" borderId="15" xfId="1" applyFont="1" applyFill="1" applyBorder="1" applyAlignment="1">
      <alignment horizontal="center" vertical="center" wrapText="1"/>
    </xf>
    <xf numFmtId="0" fontId="9" fillId="0" borderId="9" xfId="1" applyFont="1" applyFill="1" applyBorder="1" applyAlignment="1">
      <alignment horizontal="center" vertical="center" wrapText="1"/>
    </xf>
    <xf numFmtId="0" fontId="9" fillId="0" borderId="2" xfId="1" applyFont="1" applyFill="1" applyBorder="1" applyAlignment="1">
      <alignment horizontal="center" vertical="center" wrapText="1"/>
    </xf>
    <xf numFmtId="0" fontId="15" fillId="0" borderId="0" xfId="2" applyFont="1" applyFill="1" applyAlignment="1">
      <alignment horizontal="center" vertical="top"/>
    </xf>
    <xf numFmtId="0" fontId="5" fillId="0" borderId="0" xfId="2" applyFont="1" applyFill="1" applyAlignment="1">
      <alignment horizontal="center" vertical="center"/>
    </xf>
    <xf numFmtId="0" fontId="11" fillId="0" borderId="1" xfId="0" applyFont="1" applyFill="1" applyBorder="1" applyAlignment="1">
      <alignment horizontal="center" vertical="center" wrapText="1"/>
    </xf>
    <xf numFmtId="0" fontId="10" fillId="0" borderId="16" xfId="0" applyFont="1" applyFill="1" applyBorder="1" applyAlignment="1">
      <alignment horizontal="center" vertical="center" wrapText="1"/>
    </xf>
    <xf numFmtId="0" fontId="10" fillId="0" borderId="0" xfId="0" applyFont="1" applyFill="1" applyBorder="1" applyAlignment="1">
      <alignment horizontal="center" vertical="center" wrapText="1"/>
    </xf>
    <xf numFmtId="0" fontId="10" fillId="0" borderId="10" xfId="0" applyFont="1" applyFill="1" applyBorder="1" applyAlignment="1">
      <alignment horizontal="center" vertical="center" wrapText="1"/>
    </xf>
    <xf numFmtId="0" fontId="10" fillId="0" borderId="15" xfId="0" applyFont="1" applyFill="1" applyBorder="1" applyAlignment="1">
      <alignment horizontal="center" vertical="center" wrapText="1"/>
    </xf>
    <xf numFmtId="0" fontId="10" fillId="0" borderId="9" xfId="0" applyFont="1" applyFill="1" applyBorder="1" applyAlignment="1">
      <alignment horizontal="center" vertical="center" wrapText="1"/>
    </xf>
    <xf numFmtId="0" fontId="10" fillId="0" borderId="2" xfId="0" applyFont="1" applyFill="1" applyBorder="1" applyAlignment="1">
      <alignment horizontal="center" vertical="center" wrapText="1"/>
    </xf>
  </cellXfs>
  <cellStyles count="7">
    <cellStyle name="Обычный" xfId="0" builtinId="0"/>
    <cellStyle name="Обычный 2" xfId="3"/>
    <cellStyle name="Обычный 3" xfId="6"/>
    <cellStyle name="Обычный 3 2" xfId="1"/>
    <cellStyle name="Обычный 4" xfId="4"/>
    <cellStyle name="Обычный 5" xfId="5"/>
    <cellStyle name="Обычный 7" xfId="2"/>
  </cellStyles>
  <dxfs count="1">
    <dxf>
      <font>
        <b/>
        <i val="0"/>
        <color theme="5" tint="-0.24994659260841701"/>
      </font>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AC1494"/>
  <sheetViews>
    <sheetView tabSelected="1" topLeftCell="A18" zoomScale="55" zoomScaleNormal="55" workbookViewId="0">
      <selection activeCell="M41" sqref="M41"/>
    </sheetView>
  </sheetViews>
  <sheetFormatPr defaultRowHeight="12.75" x14ac:dyDescent="0.2"/>
  <cols>
    <col min="1" max="1" width="17.42578125" customWidth="1"/>
    <col min="2" max="2" width="97.28515625" style="4" customWidth="1"/>
    <col min="3" max="3" width="29.5703125" style="3" customWidth="1"/>
    <col min="4" max="4" width="28.7109375" customWidth="1"/>
    <col min="5" max="5" width="37" style="2" customWidth="1"/>
    <col min="6" max="6" width="19.7109375" customWidth="1"/>
    <col min="7" max="7" width="14.5703125" customWidth="1"/>
    <col min="8" max="8" width="17.28515625" customWidth="1"/>
    <col min="9" max="9" width="23.28515625" customWidth="1"/>
    <col min="10" max="10" width="20.42578125" style="2" customWidth="1"/>
    <col min="11" max="11" width="18.28515625" customWidth="1"/>
    <col min="12" max="12" width="25.7109375" customWidth="1"/>
    <col min="13" max="13" width="25.140625" customWidth="1"/>
    <col min="14" max="14" width="139.28515625" customWidth="1"/>
    <col min="15" max="15" width="28" customWidth="1"/>
    <col min="16" max="16" width="19.85546875" customWidth="1"/>
    <col min="17" max="17" width="18.85546875" customWidth="1"/>
    <col min="18" max="18" width="17.140625" customWidth="1"/>
    <col min="19" max="19" width="17.28515625" customWidth="1"/>
    <col min="20" max="20" width="17.140625" style="1" customWidth="1"/>
    <col min="21" max="22" width="17.28515625" style="1" customWidth="1"/>
    <col min="23" max="23" width="18.140625" style="1" customWidth="1"/>
    <col min="24" max="25" width="18.140625" customWidth="1"/>
  </cols>
  <sheetData>
    <row r="1" spans="1:23" ht="5.25" hidden="1" customHeight="1" x14ac:dyDescent="0.25">
      <c r="A1" s="44"/>
      <c r="B1" s="43"/>
      <c r="C1" s="42"/>
      <c r="D1" s="41"/>
      <c r="E1" s="40"/>
      <c r="F1" s="38"/>
      <c r="G1" s="38"/>
      <c r="H1" s="38"/>
      <c r="I1" s="38"/>
      <c r="J1" s="40"/>
      <c r="K1" s="38"/>
      <c r="L1" s="38"/>
      <c r="M1" s="39"/>
      <c r="N1" s="48"/>
      <c r="O1" s="48"/>
      <c r="P1" s="48"/>
      <c r="Q1" s="48"/>
      <c r="R1" s="48"/>
      <c r="S1" s="48"/>
      <c r="T1" s="47"/>
      <c r="U1" s="47"/>
      <c r="V1" s="47"/>
      <c r="W1" s="47"/>
    </row>
    <row r="2" spans="1:23" ht="5.25" hidden="1" customHeight="1" x14ac:dyDescent="0.25">
      <c r="A2" s="44"/>
      <c r="B2" s="43"/>
      <c r="C2" s="42"/>
      <c r="D2" s="41"/>
      <c r="E2" s="40"/>
      <c r="F2" s="38"/>
      <c r="G2" s="38"/>
      <c r="H2" s="38"/>
      <c r="I2" s="38"/>
      <c r="J2" s="40"/>
      <c r="K2" s="38"/>
      <c r="L2" s="38"/>
      <c r="M2" s="39"/>
      <c r="N2" s="46"/>
      <c r="O2" s="46"/>
      <c r="P2" s="46"/>
      <c r="Q2" s="46"/>
      <c r="R2" s="46"/>
      <c r="S2" s="46"/>
      <c r="T2" s="45"/>
      <c r="U2" s="45"/>
      <c r="V2" s="45"/>
      <c r="W2" s="45"/>
    </row>
    <row r="3" spans="1:23" ht="5.25" hidden="1" customHeight="1" x14ac:dyDescent="0.25">
      <c r="A3" s="44"/>
      <c r="B3" s="43"/>
      <c r="C3" s="42"/>
      <c r="D3" s="41"/>
      <c r="E3" s="40"/>
      <c r="F3" s="38"/>
      <c r="G3" s="38"/>
      <c r="H3" s="38"/>
      <c r="I3" s="38"/>
      <c r="J3" s="40"/>
      <c r="K3" s="38"/>
      <c r="L3" s="38"/>
      <c r="M3" s="39"/>
      <c r="N3" s="38"/>
      <c r="O3" s="38"/>
      <c r="P3" s="38"/>
      <c r="Q3" s="38"/>
      <c r="R3" s="38"/>
      <c r="S3" s="38"/>
      <c r="T3" s="37"/>
      <c r="U3" s="37"/>
      <c r="V3" s="37"/>
      <c r="W3" s="37"/>
    </row>
    <row r="4" spans="1:23" ht="5.25" hidden="1" customHeight="1" x14ac:dyDescent="0.25">
      <c r="A4" s="44"/>
      <c r="B4" s="43"/>
      <c r="C4" s="42"/>
      <c r="D4" s="41"/>
      <c r="E4" s="40"/>
      <c r="F4" s="38"/>
      <c r="G4" s="38"/>
      <c r="H4" s="38"/>
      <c r="I4" s="38"/>
      <c r="J4" s="40"/>
      <c r="K4" s="38"/>
      <c r="L4" s="38"/>
      <c r="M4" s="39"/>
      <c r="N4" s="38"/>
      <c r="O4" s="38"/>
      <c r="P4" s="38"/>
      <c r="Q4" s="38"/>
      <c r="R4" s="38"/>
      <c r="S4" s="38"/>
      <c r="T4" s="37"/>
      <c r="U4" s="37"/>
      <c r="V4" s="37"/>
      <c r="W4" s="37"/>
    </row>
    <row r="5" spans="1:23" ht="5.25" hidden="1" customHeight="1" x14ac:dyDescent="0.25">
      <c r="A5" s="44"/>
      <c r="B5" s="43"/>
      <c r="C5" s="42"/>
      <c r="D5" s="41"/>
      <c r="E5" s="40"/>
      <c r="F5" s="38"/>
      <c r="G5" s="38"/>
      <c r="H5" s="38"/>
      <c r="I5" s="38"/>
      <c r="J5" s="40"/>
      <c r="K5" s="38"/>
      <c r="L5" s="38"/>
      <c r="M5" s="39"/>
      <c r="N5" s="38"/>
      <c r="O5" s="38"/>
      <c r="P5" s="38"/>
      <c r="Q5" s="38"/>
      <c r="R5" s="38"/>
      <c r="S5" s="38"/>
      <c r="T5" s="37"/>
      <c r="U5" s="37"/>
      <c r="V5" s="37"/>
      <c r="W5" s="37"/>
    </row>
    <row r="6" spans="1:23" ht="5.25" hidden="1" customHeight="1" x14ac:dyDescent="0.25">
      <c r="A6" s="44"/>
      <c r="B6" s="43"/>
      <c r="C6" s="42"/>
      <c r="D6" s="41"/>
      <c r="E6" s="40"/>
      <c r="F6" s="38"/>
      <c r="G6" s="38"/>
      <c r="H6" s="38"/>
      <c r="I6" s="38"/>
      <c r="J6" s="40"/>
      <c r="K6" s="38"/>
      <c r="L6" s="38"/>
      <c r="M6" s="39"/>
      <c r="N6" s="38"/>
      <c r="O6" s="38"/>
      <c r="P6" s="38"/>
      <c r="Q6" s="38"/>
      <c r="R6" s="38"/>
      <c r="S6" s="38"/>
      <c r="T6" s="37"/>
      <c r="U6" s="37"/>
      <c r="V6" s="37"/>
      <c r="W6" s="37"/>
    </row>
    <row r="7" spans="1:23" ht="5.25" hidden="1" customHeight="1" x14ac:dyDescent="0.25">
      <c r="A7" s="44"/>
      <c r="B7" s="43"/>
      <c r="C7" s="42"/>
      <c r="D7" s="41"/>
      <c r="E7" s="40"/>
      <c r="F7" s="38"/>
      <c r="G7" s="38"/>
      <c r="H7" s="38"/>
      <c r="I7" s="38"/>
      <c r="J7" s="40"/>
      <c r="K7" s="38"/>
      <c r="L7" s="38"/>
      <c r="M7" s="39"/>
      <c r="N7" s="38"/>
      <c r="O7" s="38"/>
      <c r="P7" s="38"/>
      <c r="Q7" s="38"/>
      <c r="R7" s="38"/>
      <c r="S7" s="38"/>
      <c r="T7" s="37"/>
      <c r="U7" s="37"/>
      <c r="V7" s="37"/>
      <c r="W7" s="37"/>
    </row>
    <row r="8" spans="1:23" ht="5.25" hidden="1" customHeight="1" x14ac:dyDescent="0.25">
      <c r="A8" s="44"/>
      <c r="B8" s="43"/>
      <c r="C8" s="42"/>
      <c r="D8" s="41"/>
      <c r="E8" s="40"/>
      <c r="F8" s="38"/>
      <c r="G8" s="38"/>
      <c r="H8" s="38"/>
      <c r="I8" s="38"/>
      <c r="J8" s="40"/>
      <c r="K8" s="38"/>
      <c r="L8" s="38"/>
      <c r="M8" s="39"/>
      <c r="N8" s="38"/>
      <c r="O8" s="38"/>
      <c r="P8" s="38"/>
      <c r="Q8" s="38"/>
      <c r="R8" s="38"/>
      <c r="S8" s="38"/>
      <c r="T8" s="37"/>
      <c r="U8" s="37"/>
      <c r="V8" s="37"/>
      <c r="W8" s="37"/>
    </row>
    <row r="9" spans="1:23" ht="5.25" hidden="1" customHeight="1" x14ac:dyDescent="0.25">
      <c r="A9" s="44"/>
      <c r="B9" s="43"/>
      <c r="C9" s="42"/>
      <c r="D9" s="41"/>
      <c r="E9" s="40"/>
      <c r="F9" s="38"/>
      <c r="G9" s="38"/>
      <c r="H9" s="38"/>
      <c r="I9" s="38"/>
      <c r="J9" s="40"/>
      <c r="K9" s="38"/>
      <c r="L9" s="38"/>
      <c r="M9" s="39"/>
      <c r="N9" s="38"/>
      <c r="O9" s="38"/>
      <c r="P9" s="38"/>
      <c r="Q9" s="38"/>
      <c r="R9" s="38"/>
      <c r="S9" s="38"/>
      <c r="T9" s="37"/>
      <c r="U9" s="37"/>
      <c r="V9" s="37"/>
      <c r="W9" s="37"/>
    </row>
    <row r="10" spans="1:23" ht="5.25" hidden="1" customHeight="1" x14ac:dyDescent="0.25">
      <c r="A10" s="44"/>
      <c r="B10" s="43"/>
      <c r="C10" s="42"/>
      <c r="D10" s="41"/>
      <c r="E10" s="40"/>
      <c r="F10" s="38"/>
      <c r="G10" s="38"/>
      <c r="H10" s="38"/>
      <c r="I10" s="38"/>
      <c r="J10" s="40"/>
      <c r="K10" s="38"/>
      <c r="L10" s="38"/>
      <c r="M10" s="39"/>
      <c r="N10" s="38"/>
      <c r="O10" s="38"/>
      <c r="P10" s="38"/>
      <c r="Q10" s="38"/>
      <c r="R10" s="38"/>
      <c r="S10" s="38"/>
      <c r="T10" s="37"/>
      <c r="U10" s="37"/>
      <c r="V10" s="37"/>
      <c r="W10" s="37"/>
    </row>
    <row r="11" spans="1:23" ht="5.25" hidden="1" customHeight="1" x14ac:dyDescent="0.25">
      <c r="A11" s="44"/>
      <c r="B11" s="43"/>
      <c r="C11" s="42"/>
      <c r="D11" s="41"/>
      <c r="E11" s="40"/>
      <c r="F11" s="38"/>
      <c r="G11" s="38"/>
      <c r="H11" s="38"/>
      <c r="I11" s="38"/>
      <c r="J11" s="40"/>
      <c r="K11" s="38"/>
      <c r="L11" s="38"/>
      <c r="M11" s="39"/>
      <c r="N11" s="38"/>
      <c r="O11" s="38"/>
      <c r="P11" s="38"/>
      <c r="Q11" s="38"/>
      <c r="R11" s="38"/>
      <c r="S11" s="38"/>
      <c r="T11" s="37"/>
      <c r="U11" s="37"/>
      <c r="V11" s="37"/>
      <c r="W11" s="37"/>
    </row>
    <row r="12" spans="1:23" ht="5.25" hidden="1" customHeight="1" x14ac:dyDescent="0.25">
      <c r="A12" s="44"/>
      <c r="B12" s="43"/>
      <c r="C12" s="42"/>
      <c r="D12" s="41"/>
      <c r="E12" s="40"/>
      <c r="F12" s="38"/>
      <c r="G12" s="38"/>
      <c r="H12" s="38"/>
      <c r="I12" s="38"/>
      <c r="J12" s="40"/>
      <c r="K12" s="38"/>
      <c r="L12" s="38"/>
      <c r="M12" s="39"/>
      <c r="N12" s="38"/>
      <c r="O12" s="38"/>
      <c r="P12" s="38"/>
      <c r="Q12" s="38"/>
      <c r="R12" s="38"/>
      <c r="S12" s="38"/>
      <c r="T12" s="37"/>
      <c r="U12" s="37"/>
      <c r="V12" s="37"/>
      <c r="W12" s="37"/>
    </row>
    <row r="13" spans="1:23" ht="18.75" hidden="1" x14ac:dyDescent="0.3">
      <c r="A13" s="44"/>
      <c r="B13" s="43"/>
      <c r="C13" s="42"/>
      <c r="D13" s="41"/>
      <c r="E13" s="40"/>
      <c r="F13" s="38"/>
      <c r="G13" s="38"/>
      <c r="H13" s="38"/>
      <c r="I13" s="38"/>
      <c r="J13" s="40"/>
      <c r="K13" s="38"/>
      <c r="L13" s="38"/>
      <c r="M13" s="39"/>
      <c r="N13" s="38"/>
      <c r="O13" s="38"/>
      <c r="P13" s="38"/>
      <c r="Q13" s="38"/>
      <c r="R13" s="38"/>
      <c r="S13" s="35"/>
      <c r="T13" s="37"/>
      <c r="U13" s="34"/>
      <c r="V13" s="34"/>
      <c r="W13" s="34"/>
    </row>
    <row r="14" spans="1:23" ht="18.75" hidden="1" x14ac:dyDescent="0.3">
      <c r="A14" s="44"/>
      <c r="B14" s="43"/>
      <c r="C14" s="42"/>
      <c r="D14" s="41"/>
      <c r="E14" s="40"/>
      <c r="F14" s="38"/>
      <c r="G14" s="38"/>
      <c r="H14" s="38"/>
      <c r="I14" s="38"/>
      <c r="J14" s="40"/>
      <c r="K14" s="38"/>
      <c r="L14" s="38"/>
      <c r="M14" s="39"/>
      <c r="N14" s="38"/>
      <c r="O14" s="38"/>
      <c r="P14" s="38"/>
      <c r="Q14" s="38"/>
      <c r="R14" s="38"/>
      <c r="S14" s="35"/>
      <c r="T14" s="37"/>
      <c r="U14" s="34"/>
      <c r="V14" s="34"/>
      <c r="W14" s="34"/>
    </row>
    <row r="15" spans="1:23" ht="18.75" hidden="1" x14ac:dyDescent="0.3">
      <c r="A15" s="44"/>
      <c r="B15" s="43"/>
      <c r="C15" s="42"/>
      <c r="D15" s="41"/>
      <c r="E15" s="40"/>
      <c r="F15" s="38"/>
      <c r="G15" s="38"/>
      <c r="H15" s="38"/>
      <c r="I15" s="38"/>
      <c r="J15" s="40"/>
      <c r="K15" s="38"/>
      <c r="L15" s="38"/>
      <c r="M15" s="39"/>
      <c r="N15" s="38"/>
      <c r="O15" s="38"/>
      <c r="P15" s="38"/>
      <c r="Q15" s="38"/>
      <c r="R15" s="38"/>
      <c r="S15" s="35"/>
      <c r="T15" s="37"/>
      <c r="U15" s="34"/>
      <c r="V15" s="34"/>
      <c r="W15" s="34"/>
    </row>
    <row r="16" spans="1:23" ht="18.75" hidden="1" x14ac:dyDescent="0.3">
      <c r="A16" s="44"/>
      <c r="B16" s="43"/>
      <c r="C16" s="42"/>
      <c r="D16" s="41"/>
      <c r="E16" s="40"/>
      <c r="F16" s="38"/>
      <c r="G16" s="38"/>
      <c r="H16" s="38"/>
      <c r="I16" s="38"/>
      <c r="J16" s="40"/>
      <c r="K16" s="38"/>
      <c r="L16" s="38"/>
      <c r="M16" s="39"/>
      <c r="N16" s="38"/>
      <c r="O16" s="38"/>
      <c r="P16" s="38"/>
      <c r="Q16" s="38"/>
      <c r="R16" s="38"/>
      <c r="S16" s="35"/>
      <c r="T16" s="37"/>
      <c r="U16" s="34"/>
      <c r="V16" s="34"/>
      <c r="W16" s="34"/>
    </row>
    <row r="17" spans="1:29" ht="26.25" hidden="1" x14ac:dyDescent="0.4">
      <c r="A17" s="44"/>
      <c r="B17" s="43"/>
      <c r="C17" s="42"/>
      <c r="D17" s="41"/>
      <c r="E17" s="40"/>
      <c r="F17" s="38"/>
      <c r="G17" s="38"/>
      <c r="H17" s="38"/>
      <c r="I17" s="38"/>
      <c r="J17" s="40"/>
      <c r="K17" s="38"/>
      <c r="L17" s="38"/>
      <c r="M17" s="39"/>
      <c r="N17" s="38"/>
      <c r="O17" s="38"/>
      <c r="P17" s="38"/>
      <c r="Q17" s="38"/>
      <c r="R17" s="38"/>
      <c r="S17" s="36"/>
      <c r="T17" s="37"/>
      <c r="U17" s="36"/>
      <c r="V17" s="36"/>
      <c r="W17" s="36"/>
    </row>
    <row r="18" spans="1:29" s="9" customFormat="1" ht="18.75" x14ac:dyDescent="0.3">
      <c r="A18" s="23"/>
      <c r="B18" s="22"/>
      <c r="C18" s="21"/>
      <c r="D18" s="28"/>
      <c r="E18" s="27"/>
      <c r="F18" s="26"/>
      <c r="G18" s="26"/>
      <c r="H18" s="26"/>
      <c r="I18" s="26"/>
      <c r="J18" s="27"/>
      <c r="K18" s="26"/>
      <c r="L18" s="26"/>
      <c r="M18" s="33"/>
      <c r="N18" s="26"/>
      <c r="O18" s="26"/>
      <c r="P18" s="26"/>
      <c r="Q18" s="26"/>
      <c r="R18" s="26"/>
      <c r="T18" s="32"/>
      <c r="U18" s="34"/>
      <c r="V18" s="34"/>
      <c r="Y18" s="35" t="s">
        <v>32</v>
      </c>
      <c r="Z18"/>
      <c r="AA18"/>
      <c r="AB18"/>
      <c r="AC18"/>
    </row>
    <row r="19" spans="1:29" s="9" customFormat="1" ht="18.75" x14ac:dyDescent="0.3">
      <c r="A19" s="23"/>
      <c r="B19" s="22"/>
      <c r="C19" s="21"/>
      <c r="D19" s="28"/>
      <c r="E19" s="27"/>
      <c r="F19" s="26"/>
      <c r="G19" s="26"/>
      <c r="H19" s="26"/>
      <c r="I19" s="26"/>
      <c r="J19" s="27"/>
      <c r="K19" s="26"/>
      <c r="L19" s="26"/>
      <c r="M19" s="33"/>
      <c r="N19" s="26"/>
      <c r="O19" s="26"/>
      <c r="P19" s="26"/>
      <c r="Q19" s="26"/>
      <c r="R19" s="26"/>
      <c r="T19" s="32"/>
      <c r="U19" s="34"/>
      <c r="V19" s="34"/>
      <c r="Y19" s="35" t="s">
        <v>31</v>
      </c>
      <c r="Z19"/>
      <c r="AA19"/>
      <c r="AB19"/>
      <c r="AC19"/>
    </row>
    <row r="20" spans="1:29" s="9" customFormat="1" ht="18.75" x14ac:dyDescent="0.3">
      <c r="A20" s="23"/>
      <c r="B20" s="22"/>
      <c r="C20" s="21"/>
      <c r="D20" s="28"/>
      <c r="E20" s="27"/>
      <c r="F20" s="26"/>
      <c r="G20" s="26"/>
      <c r="H20" s="26"/>
      <c r="I20" s="26"/>
      <c r="J20" s="27"/>
      <c r="K20" s="26"/>
      <c r="L20" s="26"/>
      <c r="M20" s="33"/>
      <c r="N20" s="26"/>
      <c r="O20" s="26"/>
      <c r="P20" s="26"/>
      <c r="Q20" s="26"/>
      <c r="R20" s="26"/>
      <c r="T20" s="32"/>
      <c r="U20" s="34"/>
      <c r="V20" s="34"/>
      <c r="Y20" s="35" t="s">
        <v>30</v>
      </c>
      <c r="Z20"/>
      <c r="AA20"/>
      <c r="AB20"/>
      <c r="AC20"/>
    </row>
    <row r="21" spans="1:29" s="9" customFormat="1" ht="18.75" x14ac:dyDescent="0.3">
      <c r="A21" s="23"/>
      <c r="B21" s="22"/>
      <c r="C21"/>
      <c r="D21"/>
      <c r="E21" s="27"/>
      <c r="F21" s="26"/>
      <c r="G21" s="26"/>
      <c r="H21" s="26"/>
      <c r="I21" s="26"/>
      <c r="J21" s="27"/>
      <c r="K21" s="26"/>
      <c r="L21" s="26"/>
      <c r="M21" s="33"/>
      <c r="N21" s="26"/>
      <c r="O21" s="26"/>
      <c r="P21" s="26"/>
      <c r="Q21" s="26"/>
      <c r="R21" s="26"/>
      <c r="S21" s="35"/>
      <c r="T21" s="32"/>
      <c r="U21" s="34"/>
      <c r="V21" s="34"/>
      <c r="W21" s="34"/>
      <c r="Z21"/>
      <c r="AA21"/>
      <c r="AB21"/>
      <c r="AC21"/>
    </row>
    <row r="22" spans="1:29" s="9" customFormat="1" ht="18" x14ac:dyDescent="0.2">
      <c r="A22" s="23"/>
      <c r="B22" s="22"/>
      <c r="C22"/>
      <c r="D22"/>
      <c r="E22" s="27"/>
      <c r="F22" s="26"/>
      <c r="G22" s="26"/>
      <c r="H22" s="26"/>
      <c r="I22" s="26"/>
      <c r="J22" s="27"/>
      <c r="K22" s="26"/>
      <c r="L22" s="26"/>
      <c r="M22" s="33"/>
      <c r="N22" s="26"/>
      <c r="O22" s="26"/>
      <c r="P22" s="26"/>
      <c r="W22"/>
      <c r="Z22"/>
      <c r="AA22"/>
      <c r="AB22"/>
      <c r="AC22"/>
    </row>
    <row r="23" spans="1:29" s="9" customFormat="1" ht="99" hidden="1" customHeight="1" x14ac:dyDescent="0.4">
      <c r="A23" s="23"/>
      <c r="B23" s="22"/>
      <c r="C23" s="21"/>
      <c r="D23" s="28"/>
      <c r="E23" s="27"/>
      <c r="F23" s="26"/>
      <c r="G23" s="26"/>
      <c r="H23" s="26"/>
      <c r="I23" s="26"/>
      <c r="J23" s="27"/>
      <c r="K23" s="26"/>
      <c r="L23" s="26"/>
      <c r="M23" s="33"/>
      <c r="N23" s="26"/>
      <c r="O23" s="26"/>
      <c r="P23" s="26"/>
      <c r="Q23" s="26"/>
      <c r="R23" s="26"/>
      <c r="S23" s="24"/>
      <c r="T23" s="32"/>
      <c r="U23" s="24"/>
      <c r="V23" s="24"/>
      <c r="W23" s="24"/>
      <c r="Z23"/>
      <c r="AA23"/>
      <c r="AB23"/>
      <c r="AC23"/>
    </row>
    <row r="24" spans="1:29" s="9" customFormat="1" ht="30" hidden="1" x14ac:dyDescent="0.4">
      <c r="A24" s="23"/>
      <c r="B24" s="22"/>
      <c r="C24" s="21"/>
      <c r="D24" s="28"/>
      <c r="E24" s="27"/>
      <c r="F24" s="26"/>
      <c r="G24" s="26"/>
      <c r="H24" s="26"/>
      <c r="I24" s="26"/>
      <c r="J24" s="27"/>
      <c r="K24" s="26"/>
      <c r="L24" s="26"/>
      <c r="M24" s="33"/>
      <c r="N24" s="26"/>
      <c r="O24" s="26"/>
      <c r="P24" s="26"/>
      <c r="Q24" s="26"/>
      <c r="R24" s="26"/>
      <c r="S24" s="24"/>
      <c r="T24" s="32"/>
      <c r="U24" s="24"/>
      <c r="V24" s="24"/>
      <c r="W24" s="24"/>
      <c r="Z24"/>
      <c r="AA24"/>
      <c r="AB24"/>
      <c r="AC24"/>
    </row>
    <row r="25" spans="1:29" s="9" customFormat="1" ht="30" hidden="1" x14ac:dyDescent="0.4">
      <c r="A25" s="23"/>
      <c r="B25" s="22"/>
      <c r="C25" s="21"/>
      <c r="D25" s="28"/>
      <c r="E25" s="27"/>
      <c r="F25" s="26"/>
      <c r="G25" s="26"/>
      <c r="H25" s="26"/>
      <c r="I25" s="26"/>
      <c r="J25" s="27"/>
      <c r="K25" s="26"/>
      <c r="L25" s="26"/>
      <c r="M25" s="33"/>
      <c r="N25" s="26"/>
      <c r="O25" s="26"/>
      <c r="P25" s="26"/>
      <c r="Q25" s="26"/>
      <c r="R25" s="26"/>
      <c r="S25" s="24"/>
      <c r="T25" s="32"/>
      <c r="U25" s="24"/>
      <c r="V25" s="24"/>
      <c r="W25" s="24"/>
      <c r="Z25"/>
      <c r="AA25"/>
      <c r="AB25"/>
      <c r="AC25"/>
    </row>
    <row r="26" spans="1:29" s="9" customFormat="1" ht="30" hidden="1" x14ac:dyDescent="0.4">
      <c r="A26" s="23"/>
      <c r="B26" s="22"/>
      <c r="C26" s="21"/>
      <c r="D26" s="28"/>
      <c r="E26" s="20"/>
      <c r="J26" s="20"/>
      <c r="L26" s="30"/>
      <c r="M26" s="31"/>
      <c r="N26" s="30"/>
      <c r="O26" s="30"/>
      <c r="P26" s="30"/>
      <c r="Q26" s="30"/>
      <c r="R26" s="30"/>
      <c r="S26" s="24"/>
      <c r="T26" s="29"/>
      <c r="U26" s="24"/>
      <c r="V26" s="24"/>
      <c r="W26" s="24"/>
      <c r="Z26"/>
      <c r="AA26"/>
      <c r="AB26"/>
      <c r="AC26"/>
    </row>
    <row r="27" spans="1:29" s="9" customFormat="1" ht="30" hidden="1" x14ac:dyDescent="0.4">
      <c r="A27" s="23"/>
      <c r="B27" s="22"/>
      <c r="C27" s="25"/>
      <c r="D27" s="28"/>
      <c r="E27" s="27"/>
      <c r="F27" s="26"/>
      <c r="J27" s="20"/>
      <c r="S27" s="24"/>
      <c r="T27" s="19"/>
      <c r="U27" s="24"/>
      <c r="V27" s="24"/>
      <c r="W27" s="24"/>
      <c r="Z27"/>
      <c r="AA27"/>
      <c r="AB27"/>
      <c r="AC27"/>
    </row>
    <row r="28" spans="1:29" s="9" customFormat="1" ht="30" hidden="1" x14ac:dyDescent="0.4">
      <c r="A28" s="23"/>
      <c r="B28" s="22"/>
      <c r="C28" s="25"/>
      <c r="E28" s="20"/>
      <c r="J28" s="20"/>
      <c r="S28" s="24"/>
      <c r="T28" s="19"/>
      <c r="U28" s="24"/>
      <c r="V28" s="24"/>
      <c r="W28" s="24"/>
      <c r="Z28"/>
      <c r="AA28"/>
      <c r="AB28"/>
      <c r="AC28"/>
    </row>
    <row r="29" spans="1:29" s="9" customFormat="1" ht="18.75" x14ac:dyDescent="0.2">
      <c r="A29" s="101" t="s">
        <v>29</v>
      </c>
      <c r="B29" s="101"/>
      <c r="C29" s="101"/>
      <c r="D29" s="101"/>
      <c r="E29" s="101"/>
      <c r="F29" s="101"/>
      <c r="G29" s="101"/>
      <c r="H29" s="101"/>
      <c r="I29" s="101"/>
      <c r="J29" s="101"/>
      <c r="K29" s="101"/>
      <c r="L29" s="101"/>
      <c r="M29" s="101"/>
      <c r="N29" s="101"/>
      <c r="O29" s="101"/>
      <c r="P29" s="101"/>
      <c r="Q29" s="101"/>
      <c r="R29" s="101"/>
      <c r="S29" s="101"/>
      <c r="T29" s="101"/>
      <c r="U29" s="101"/>
      <c r="V29" s="101"/>
      <c r="W29" s="101"/>
      <c r="Z29"/>
      <c r="AA29"/>
      <c r="AB29"/>
      <c r="AC29"/>
    </row>
    <row r="30" spans="1:29" s="17" customFormat="1" ht="15.75" hidden="1" x14ac:dyDescent="0.25">
      <c r="T30" s="18"/>
      <c r="U30" s="18"/>
      <c r="V30" s="18"/>
      <c r="W30" s="18"/>
      <c r="Z30"/>
      <c r="AA30"/>
      <c r="AB30"/>
      <c r="AC30"/>
    </row>
    <row r="31" spans="1:29" s="17" customFormat="1" ht="18.75" x14ac:dyDescent="0.3">
      <c r="A31" s="96"/>
      <c r="B31" s="96"/>
      <c r="C31" s="96"/>
      <c r="D31" s="96"/>
      <c r="E31" s="96"/>
      <c r="F31" s="96"/>
      <c r="G31" s="96"/>
      <c r="H31" s="96"/>
      <c r="I31" s="96"/>
      <c r="J31" s="96"/>
      <c r="K31" s="96"/>
      <c r="L31" s="96"/>
      <c r="M31" s="96"/>
      <c r="N31" s="96"/>
      <c r="O31" s="96"/>
      <c r="P31" s="96"/>
      <c r="Q31" s="96"/>
      <c r="R31" s="96"/>
      <c r="S31" s="96"/>
      <c r="T31" s="18"/>
      <c r="U31" s="18"/>
      <c r="V31" s="18"/>
      <c r="W31"/>
      <c r="Z31"/>
      <c r="AA31"/>
      <c r="AB31"/>
      <c r="AC31"/>
    </row>
    <row r="32" spans="1:29" s="17" customFormat="1" ht="18.75" x14ac:dyDescent="0.25">
      <c r="A32" s="109" t="s">
        <v>40</v>
      </c>
      <c r="B32" s="109"/>
      <c r="C32" s="109"/>
      <c r="D32" s="109"/>
      <c r="E32" s="109"/>
      <c r="F32" s="109"/>
      <c r="G32" s="109"/>
      <c r="H32" s="109"/>
      <c r="I32" s="109"/>
      <c r="J32" s="109"/>
      <c r="K32" s="109"/>
      <c r="L32" s="109"/>
      <c r="M32" s="109"/>
      <c r="N32" s="109"/>
      <c r="O32" s="109"/>
      <c r="P32" s="109"/>
      <c r="Q32" s="109"/>
      <c r="R32" s="109"/>
      <c r="S32" s="109"/>
      <c r="T32" s="109"/>
      <c r="U32" s="109"/>
      <c r="V32" s="109"/>
      <c r="W32" s="109"/>
      <c r="Z32"/>
      <c r="AA32"/>
      <c r="AB32"/>
      <c r="AC32"/>
    </row>
    <row r="33" spans="1:29" s="17" customFormat="1" ht="18.75" customHeight="1" x14ac:dyDescent="0.25">
      <c r="A33" s="108" t="s">
        <v>35</v>
      </c>
      <c r="B33" s="108"/>
      <c r="C33" s="108"/>
      <c r="D33" s="108"/>
      <c r="E33" s="108"/>
      <c r="F33" s="108"/>
      <c r="G33" s="108"/>
      <c r="H33" s="108"/>
      <c r="I33" s="108"/>
      <c r="J33" s="108"/>
      <c r="K33" s="108"/>
      <c r="L33" s="108"/>
      <c r="M33" s="108"/>
      <c r="N33" s="108"/>
      <c r="O33" s="108"/>
      <c r="P33" s="108"/>
      <c r="Q33" s="108"/>
      <c r="R33" s="108"/>
      <c r="S33" s="108"/>
      <c r="T33" s="108"/>
      <c r="U33" s="108"/>
      <c r="V33" s="108"/>
      <c r="W33" s="108"/>
      <c r="Z33"/>
      <c r="AA33"/>
      <c r="AB33"/>
      <c r="AC33"/>
    </row>
    <row r="34" spans="1:29" s="17" customFormat="1" ht="23.25" x14ac:dyDescent="0.35">
      <c r="A34" s="60"/>
      <c r="B34" s="51"/>
      <c r="C34" s="51"/>
      <c r="D34" s="69"/>
      <c r="E34" s="69"/>
      <c r="F34" s="69"/>
      <c r="G34" s="69"/>
      <c r="H34" s="69"/>
      <c r="I34" s="69"/>
      <c r="J34" s="69"/>
      <c r="K34" s="69"/>
      <c r="L34" s="69"/>
      <c r="M34" s="69"/>
      <c r="N34" s="69"/>
      <c r="O34" s="69"/>
      <c r="P34" s="69"/>
      <c r="Q34" s="69"/>
      <c r="R34" s="69"/>
      <c r="S34" s="69"/>
      <c r="T34" s="69"/>
      <c r="U34" s="69"/>
      <c r="V34" s="69"/>
      <c r="W34" s="69"/>
      <c r="X34" s="69"/>
      <c r="Y34" s="69"/>
      <c r="Z34"/>
      <c r="AA34"/>
      <c r="AB34"/>
      <c r="AC34"/>
    </row>
    <row r="35" spans="1:29" s="17" customFormat="1" ht="23.25" customHeight="1" x14ac:dyDescent="0.3">
      <c r="A35" s="96" t="s">
        <v>41</v>
      </c>
      <c r="B35" s="96"/>
      <c r="C35" s="96"/>
      <c r="D35" s="96"/>
      <c r="E35" s="96"/>
      <c r="F35" s="96"/>
      <c r="G35" s="96"/>
      <c r="H35" s="96"/>
      <c r="I35" s="96"/>
      <c r="J35" s="96"/>
      <c r="K35" s="96"/>
      <c r="L35" s="96"/>
      <c r="M35" s="96"/>
      <c r="N35" s="96"/>
      <c r="O35" s="96"/>
      <c r="P35" s="96"/>
      <c r="Q35" s="96"/>
      <c r="R35" s="96"/>
      <c r="S35" s="96"/>
      <c r="T35" s="96"/>
      <c r="U35" s="96"/>
      <c r="V35" s="96"/>
      <c r="W35" s="96"/>
      <c r="Z35"/>
      <c r="AA35"/>
      <c r="AB35"/>
      <c r="AC35"/>
    </row>
    <row r="36" spans="1:29" s="14" customFormat="1" ht="18" x14ac:dyDescent="0.25">
      <c r="B36" s="16"/>
      <c r="C36" s="15"/>
      <c r="D36" s="52"/>
      <c r="E36" s="52"/>
      <c r="F36" s="52"/>
      <c r="G36" s="52"/>
      <c r="H36" s="52"/>
      <c r="I36" s="52"/>
      <c r="J36" s="52"/>
      <c r="K36" s="52"/>
      <c r="L36" s="52"/>
      <c r="M36" s="52"/>
      <c r="N36" s="52"/>
      <c r="O36" s="52"/>
      <c r="P36" s="52"/>
      <c r="Q36" s="52"/>
      <c r="R36" s="52"/>
      <c r="S36" s="52"/>
      <c r="T36" s="52"/>
      <c r="U36" s="52"/>
      <c r="V36" s="52"/>
      <c r="W36" s="52"/>
      <c r="X36" s="52"/>
      <c r="Y36" s="52"/>
      <c r="Z36"/>
      <c r="AA36"/>
      <c r="AB36"/>
      <c r="AC36"/>
    </row>
    <row r="37" spans="1:29" x14ac:dyDescent="0.2">
      <c r="B37"/>
      <c r="C37"/>
      <c r="E37"/>
      <c r="J37"/>
      <c r="T37"/>
      <c r="U37"/>
      <c r="V37"/>
      <c r="W37"/>
    </row>
    <row r="38" spans="1:29" s="9" customFormat="1" ht="35.25" customHeight="1" x14ac:dyDescent="0.2">
      <c r="A38" s="110" t="s">
        <v>28</v>
      </c>
      <c r="B38" s="110" t="s">
        <v>27</v>
      </c>
      <c r="C38" s="87" t="s">
        <v>26</v>
      </c>
      <c r="D38" s="90" t="s">
        <v>25</v>
      </c>
      <c r="E38" s="90" t="s">
        <v>24</v>
      </c>
      <c r="F38" s="92" t="s">
        <v>23</v>
      </c>
      <c r="G38" s="111"/>
      <c r="H38" s="111"/>
      <c r="I38" s="111"/>
      <c r="J38" s="93"/>
      <c r="K38" s="114" t="s">
        <v>22</v>
      </c>
      <c r="L38" s="92" t="s">
        <v>21</v>
      </c>
      <c r="M38" s="93"/>
      <c r="N38" s="104" t="s">
        <v>20</v>
      </c>
      <c r="O38" s="105" t="s">
        <v>19</v>
      </c>
      <c r="P38" s="91" t="s">
        <v>18</v>
      </c>
      <c r="Q38" s="91"/>
      <c r="R38" s="91"/>
      <c r="S38" s="91"/>
      <c r="T38" s="91"/>
      <c r="U38" s="91"/>
      <c r="V38" s="91"/>
      <c r="W38" s="91"/>
      <c r="X38" s="91"/>
      <c r="Y38" s="91"/>
      <c r="Z38"/>
      <c r="AA38"/>
      <c r="AB38"/>
      <c r="AC38"/>
    </row>
    <row r="39" spans="1:29" s="9" customFormat="1" ht="31.5" customHeight="1" x14ac:dyDescent="0.2">
      <c r="A39" s="110"/>
      <c r="B39" s="110"/>
      <c r="C39" s="88"/>
      <c r="D39" s="90"/>
      <c r="E39" s="90"/>
      <c r="F39" s="102"/>
      <c r="G39" s="112"/>
      <c r="H39" s="112"/>
      <c r="I39" s="112"/>
      <c r="J39" s="103"/>
      <c r="K39" s="115"/>
      <c r="L39" s="102"/>
      <c r="M39" s="103"/>
      <c r="N39" s="104"/>
      <c r="O39" s="106"/>
      <c r="P39" s="97" t="s">
        <v>17</v>
      </c>
      <c r="Q39" s="98"/>
      <c r="R39" s="97" t="s">
        <v>33</v>
      </c>
      <c r="S39" s="98"/>
      <c r="T39" s="97" t="s">
        <v>37</v>
      </c>
      <c r="U39" s="98"/>
      <c r="V39" s="91" t="s">
        <v>34</v>
      </c>
      <c r="W39" s="91"/>
      <c r="X39" s="92" t="s">
        <v>36</v>
      </c>
      <c r="Y39" s="93"/>
      <c r="Z39"/>
      <c r="AA39"/>
      <c r="AB39"/>
      <c r="AC39"/>
    </row>
    <row r="40" spans="1:29" s="9" customFormat="1" ht="21.75" customHeight="1" x14ac:dyDescent="0.2">
      <c r="A40" s="110"/>
      <c r="B40" s="110"/>
      <c r="C40" s="88"/>
      <c r="D40" s="90"/>
      <c r="E40" s="90"/>
      <c r="F40" s="94"/>
      <c r="G40" s="113"/>
      <c r="H40" s="113"/>
      <c r="I40" s="113"/>
      <c r="J40" s="95"/>
      <c r="K40" s="115"/>
      <c r="L40" s="94"/>
      <c r="M40" s="95"/>
      <c r="N40" s="104"/>
      <c r="O40" s="106"/>
      <c r="P40" s="99"/>
      <c r="Q40" s="100"/>
      <c r="R40" s="99"/>
      <c r="S40" s="100"/>
      <c r="T40" s="99"/>
      <c r="U40" s="100"/>
      <c r="V40" s="91"/>
      <c r="W40" s="91"/>
      <c r="X40" s="94"/>
      <c r="Y40" s="95"/>
      <c r="Z40"/>
      <c r="AA40"/>
      <c r="AB40"/>
      <c r="AC40"/>
    </row>
    <row r="41" spans="1:29" s="9" customFormat="1" ht="89.25" customHeight="1" thickBot="1" x14ac:dyDescent="0.25">
      <c r="A41" s="110"/>
      <c r="B41" s="110"/>
      <c r="C41" s="89"/>
      <c r="D41" s="90"/>
      <c r="E41" s="90"/>
      <c r="F41" s="13" t="s">
        <v>16</v>
      </c>
      <c r="G41" s="13" t="s">
        <v>15</v>
      </c>
      <c r="H41" s="13" t="s">
        <v>14</v>
      </c>
      <c r="I41" s="13" t="s">
        <v>13</v>
      </c>
      <c r="J41" s="13" t="s">
        <v>12</v>
      </c>
      <c r="K41" s="116"/>
      <c r="L41" s="13" t="s">
        <v>11</v>
      </c>
      <c r="M41" s="13" t="s">
        <v>10</v>
      </c>
      <c r="N41" s="104"/>
      <c r="O41" s="107"/>
      <c r="P41" s="49" t="s">
        <v>9</v>
      </c>
      <c r="Q41" s="49" t="s">
        <v>8</v>
      </c>
      <c r="R41" s="49" t="s">
        <v>9</v>
      </c>
      <c r="S41" s="49" t="s">
        <v>8</v>
      </c>
      <c r="T41" s="49" t="s">
        <v>9</v>
      </c>
      <c r="U41" s="49" t="s">
        <v>8</v>
      </c>
      <c r="V41" s="49" t="s">
        <v>9</v>
      </c>
      <c r="W41" s="49" t="s">
        <v>8</v>
      </c>
      <c r="X41" s="49" t="s">
        <v>9</v>
      </c>
      <c r="Y41" s="49" t="s">
        <v>8</v>
      </c>
      <c r="Z41"/>
      <c r="AA41"/>
      <c r="AB41"/>
      <c r="AC41"/>
    </row>
    <row r="42" spans="1:29" s="9" customFormat="1" ht="24" customHeight="1" thickBot="1" x14ac:dyDescent="0.25">
      <c r="A42" s="12">
        <v>1</v>
      </c>
      <c r="B42" s="11">
        <v>2</v>
      </c>
      <c r="C42" s="11">
        <v>3</v>
      </c>
      <c r="D42" s="11">
        <v>4</v>
      </c>
      <c r="E42" s="11">
        <v>5</v>
      </c>
      <c r="F42" s="11">
        <v>6</v>
      </c>
      <c r="G42" s="11">
        <v>7</v>
      </c>
      <c r="H42" s="11">
        <v>8</v>
      </c>
      <c r="I42" s="11">
        <v>9</v>
      </c>
      <c r="J42" s="11">
        <v>10</v>
      </c>
      <c r="K42" s="11">
        <v>11</v>
      </c>
      <c r="L42" s="11">
        <v>12</v>
      </c>
      <c r="M42" s="11">
        <v>13</v>
      </c>
      <c r="N42" s="11">
        <v>14</v>
      </c>
      <c r="O42" s="11">
        <v>15</v>
      </c>
      <c r="P42" s="10" t="s">
        <v>7</v>
      </c>
      <c r="Q42" s="10" t="s">
        <v>6</v>
      </c>
      <c r="R42" s="10" t="s">
        <v>5</v>
      </c>
      <c r="S42" s="10" t="s">
        <v>4</v>
      </c>
      <c r="T42" s="10" t="s">
        <v>38</v>
      </c>
      <c r="U42" s="10" t="s">
        <v>39</v>
      </c>
      <c r="V42" s="10" t="s">
        <v>3</v>
      </c>
      <c r="W42" s="10" t="s">
        <v>2</v>
      </c>
      <c r="X42" s="10" t="s">
        <v>1</v>
      </c>
      <c r="Y42" s="10" t="s">
        <v>0</v>
      </c>
      <c r="Z42"/>
      <c r="AA42"/>
      <c r="AB42"/>
      <c r="AC42"/>
    </row>
    <row r="43" spans="1:29" ht="20.25" customHeight="1" x14ac:dyDescent="0.2">
      <c r="A43" s="70" t="s">
        <v>42</v>
      </c>
      <c r="B43" s="71" t="s">
        <v>43</v>
      </c>
      <c r="C43" s="72" t="s">
        <v>44</v>
      </c>
      <c r="D43" s="73">
        <f>SUM($D$44)</f>
        <v>826.51239822416517</v>
      </c>
      <c r="E43" s="73" t="s">
        <v>3804</v>
      </c>
      <c r="F43" s="73">
        <f>SUM($F$44)</f>
        <v>689.17429487542222</v>
      </c>
      <c r="G43" s="73">
        <f>SUM($G$44)</f>
        <v>0</v>
      </c>
      <c r="H43" s="73">
        <f>SUM($H$44)</f>
        <v>0</v>
      </c>
      <c r="I43" s="73">
        <f>SUM($I$44)</f>
        <v>395.35786865800003</v>
      </c>
      <c r="J43" s="73">
        <f>SUM($J$44)</f>
        <v>293.81642621742191</v>
      </c>
      <c r="K43" s="73">
        <f>SUM($K$44)</f>
        <v>526.45165654713298</v>
      </c>
      <c r="L43" s="74" t="s">
        <v>3804</v>
      </c>
      <c r="M43" s="73">
        <f>SUM($M$44)</f>
        <v>703.45736442713326</v>
      </c>
      <c r="N43" s="75" t="s">
        <v>3804</v>
      </c>
      <c r="O43" s="75" t="s">
        <v>3804</v>
      </c>
      <c r="P43" s="72">
        <f>SUM($P$44)</f>
        <v>3.67</v>
      </c>
      <c r="Q43" s="72">
        <f>SUM($Q$44)</f>
        <v>12.332000000000001</v>
      </c>
      <c r="R43" s="72">
        <f>SUM($R$44)</f>
        <v>1.36</v>
      </c>
      <c r="S43" s="72">
        <f>SUM($S$44)</f>
        <v>8.74</v>
      </c>
      <c r="T43" s="72">
        <f>SUM($T$44)</f>
        <v>0</v>
      </c>
      <c r="U43" s="72">
        <f>SUM($U$44)</f>
        <v>1423</v>
      </c>
      <c r="V43" s="72">
        <f>SUM($V$44)</f>
        <v>0</v>
      </c>
      <c r="W43" s="72">
        <f>SUM($W$44)</f>
        <v>393</v>
      </c>
      <c r="X43" s="72">
        <f>SUM($X$44)</f>
        <v>0</v>
      </c>
      <c r="Y43" s="72">
        <f>SUM($Y$44)</f>
        <v>1648.838</v>
      </c>
    </row>
    <row r="44" spans="1:29" ht="56.25" x14ac:dyDescent="0.2">
      <c r="A44" s="76" t="s">
        <v>45</v>
      </c>
      <c r="B44" s="77" t="s">
        <v>46</v>
      </c>
      <c r="C44" s="78" t="s">
        <v>44</v>
      </c>
      <c r="D44" s="79">
        <f>SUM($D$45,$D$52,$D$53)</f>
        <v>826.51239822416517</v>
      </c>
      <c r="E44" s="79" t="s">
        <v>3804</v>
      </c>
      <c r="F44" s="79">
        <f>SUM($F$45,$F$52,$F$53)</f>
        <v>689.17429487542222</v>
      </c>
      <c r="G44" s="79">
        <f>SUM($G$45,$G$52,$G$53)</f>
        <v>0</v>
      </c>
      <c r="H44" s="79">
        <f>SUM($H$45,$H$52,$H$53)</f>
        <v>0</v>
      </c>
      <c r="I44" s="79">
        <f>SUM($I$45,$I$52,$I$53)</f>
        <v>395.35786865800003</v>
      </c>
      <c r="J44" s="79">
        <f>SUM($J$45,$J$52,$J$53)</f>
        <v>293.81642621742191</v>
      </c>
      <c r="K44" s="79">
        <f>SUM($K$45,$K$52,$K$53)</f>
        <v>526.45165654713298</v>
      </c>
      <c r="L44" s="80" t="s">
        <v>3804</v>
      </c>
      <c r="M44" s="79">
        <f>SUM($M$45,$M$52,$M$53)</f>
        <v>703.45736442713326</v>
      </c>
      <c r="N44" s="81" t="s">
        <v>3804</v>
      </c>
      <c r="O44" s="81" t="s">
        <v>3804</v>
      </c>
      <c r="P44" s="82">
        <f>SUM($P$45,$P$52,$P$53)</f>
        <v>3.67</v>
      </c>
      <c r="Q44" s="82">
        <f>SUM($Q$45,$Q$52,$Q$53)</f>
        <v>12.332000000000001</v>
      </c>
      <c r="R44" s="82">
        <f>SUM($R$45,$R$52,$R$53)</f>
        <v>1.36</v>
      </c>
      <c r="S44" s="82">
        <f>SUM($S$45,$S$52,$S$53)</f>
        <v>8.74</v>
      </c>
      <c r="T44" s="82">
        <f>SUM($T$45,$T$52,$T$53)</f>
        <v>0</v>
      </c>
      <c r="U44" s="82">
        <f>SUM($U$45,$U$52,$U$53)</f>
        <v>1423</v>
      </c>
      <c r="V44" s="82">
        <f>SUM($V$45,$V$52,$V$53)</f>
        <v>0</v>
      </c>
      <c r="W44" s="82">
        <f>SUM($W$45,$W$52,$W$53)</f>
        <v>393</v>
      </c>
      <c r="X44" s="82">
        <f>SUM($X$45,$X$52,$X$53)</f>
        <v>0</v>
      </c>
      <c r="Y44" s="82">
        <f>SUM($Y$45,$Y$52,$Y$53)</f>
        <v>1648.838</v>
      </c>
    </row>
    <row r="45" spans="1:29" ht="37.5" x14ac:dyDescent="0.2">
      <c r="A45" s="83" t="s">
        <v>47</v>
      </c>
      <c r="B45" s="84" t="s">
        <v>48</v>
      </c>
      <c r="C45" s="81" t="s">
        <v>44</v>
      </c>
      <c r="D45" s="79">
        <f>SUM($D$46:$D$51)</f>
        <v>54.344918699999994</v>
      </c>
      <c r="E45" s="79" t="s">
        <v>3804</v>
      </c>
      <c r="F45" s="79">
        <f>SUM($F$46:$F$51)</f>
        <v>54.344918699999994</v>
      </c>
      <c r="G45" s="79">
        <f>SUM($G$46:$G$51)</f>
        <v>0</v>
      </c>
      <c r="H45" s="79">
        <f>SUM($H$46:$H$51)</f>
        <v>0</v>
      </c>
      <c r="I45" s="79">
        <f>SUM($I$46:$I$51)</f>
        <v>24.021606630000001</v>
      </c>
      <c r="J45" s="79">
        <f>SUM($J$46:$J$51)</f>
        <v>30.32331207</v>
      </c>
      <c r="K45" s="79">
        <f>SUM($K$46:$K$51)</f>
        <v>45.57595757</v>
      </c>
      <c r="L45" s="80" t="s">
        <v>3804</v>
      </c>
      <c r="M45" s="79">
        <f>SUM($M$46:$M$51)</f>
        <v>45.57595757</v>
      </c>
      <c r="N45" s="79" t="s">
        <v>3804</v>
      </c>
      <c r="O45" s="79" t="s">
        <v>3804</v>
      </c>
      <c r="P45" s="82">
        <f>SUM($P$46:$P$51)</f>
        <v>0.38700000000000001</v>
      </c>
      <c r="Q45" s="82">
        <f>SUM($Q$46:$Q$51)</f>
        <v>5.8789999999999996</v>
      </c>
      <c r="R45" s="82">
        <f>SUM($R$46:$R$51)</f>
        <v>0</v>
      </c>
      <c r="S45" s="82">
        <f>SUM($S$46:$S$51)</f>
        <v>1.26</v>
      </c>
      <c r="T45" s="82">
        <f>SUM($T$46:$T$51)</f>
        <v>0</v>
      </c>
      <c r="U45" s="82">
        <f>SUM($U$46:$U$51)</f>
        <v>0</v>
      </c>
      <c r="V45" s="82">
        <f>SUM($V$46:$V$51)</f>
        <v>0</v>
      </c>
      <c r="W45" s="82">
        <f>SUM($W$46:$W$51)</f>
        <v>7</v>
      </c>
      <c r="X45" s="82">
        <f>SUM($X$46:$X$51)</f>
        <v>0</v>
      </c>
      <c r="Y45" s="82">
        <f>SUM($Y$46:$Y$51)</f>
        <v>0</v>
      </c>
    </row>
    <row r="46" spans="1:29" ht="75" x14ac:dyDescent="0.2">
      <c r="A46" s="58" t="s">
        <v>47</v>
      </c>
      <c r="B46" s="59" t="s">
        <v>49</v>
      </c>
      <c r="C46" s="6" t="s">
        <v>50</v>
      </c>
      <c r="D46" s="5">
        <v>0</v>
      </c>
      <c r="E46" s="5" t="s">
        <v>3806</v>
      </c>
      <c r="F46" s="5">
        <v>0</v>
      </c>
      <c r="G46" s="5">
        <v>0</v>
      </c>
      <c r="H46" s="5">
        <v>0</v>
      </c>
      <c r="I46" s="5">
        <v>0</v>
      </c>
      <c r="J46" s="5">
        <v>0</v>
      </c>
      <c r="K46" s="5">
        <v>0</v>
      </c>
      <c r="L46" s="8" t="s">
        <v>3804</v>
      </c>
      <c r="M46" s="5">
        <v>0</v>
      </c>
      <c r="N46" s="5" t="s">
        <v>51</v>
      </c>
      <c r="O46" s="5" t="s">
        <v>3804</v>
      </c>
      <c r="P46" s="7">
        <v>0</v>
      </c>
      <c r="Q46" s="7">
        <v>0</v>
      </c>
      <c r="R46" s="7">
        <v>0</v>
      </c>
      <c r="S46" s="7">
        <v>0</v>
      </c>
      <c r="T46" s="7">
        <v>0</v>
      </c>
      <c r="U46" s="7">
        <v>0</v>
      </c>
      <c r="V46" s="7">
        <v>0</v>
      </c>
      <c r="W46" s="7">
        <v>0</v>
      </c>
      <c r="X46" s="7">
        <v>0</v>
      </c>
      <c r="Y46" s="7">
        <v>0</v>
      </c>
    </row>
    <row r="47" spans="1:29" ht="56.25" x14ac:dyDescent="0.2">
      <c r="A47" s="58" t="s">
        <v>47</v>
      </c>
      <c r="B47" s="59" t="s">
        <v>52</v>
      </c>
      <c r="C47" s="6" t="s">
        <v>53</v>
      </c>
      <c r="D47" s="5">
        <v>28.348629089999999</v>
      </c>
      <c r="E47" s="5" t="s">
        <v>3807</v>
      </c>
      <c r="F47" s="5">
        <v>28.348629089999999</v>
      </c>
      <c r="G47" s="5">
        <v>0</v>
      </c>
      <c r="H47" s="5">
        <v>0</v>
      </c>
      <c r="I47" s="5">
        <v>0.74911908000000005</v>
      </c>
      <c r="J47" s="5">
        <v>27.599510010000003</v>
      </c>
      <c r="K47" s="5">
        <v>23.623857569999998</v>
      </c>
      <c r="L47" s="8">
        <v>2021</v>
      </c>
      <c r="M47" s="5">
        <v>23.623857569999998</v>
      </c>
      <c r="N47" s="5" t="s">
        <v>54</v>
      </c>
      <c r="O47" s="5" t="s">
        <v>3804</v>
      </c>
      <c r="P47" s="7">
        <v>0</v>
      </c>
      <c r="Q47" s="7">
        <v>1.5680000000000001</v>
      </c>
      <c r="R47" s="7">
        <v>0</v>
      </c>
      <c r="S47" s="7">
        <v>0</v>
      </c>
      <c r="T47" s="7">
        <v>0</v>
      </c>
      <c r="U47" s="7">
        <v>0</v>
      </c>
      <c r="V47" s="7">
        <v>0</v>
      </c>
      <c r="W47" s="7">
        <v>4</v>
      </c>
      <c r="X47" s="7">
        <v>0</v>
      </c>
      <c r="Y47" s="7">
        <v>0</v>
      </c>
    </row>
    <row r="48" spans="1:29" ht="93.75" x14ac:dyDescent="0.2">
      <c r="A48" s="53" t="s">
        <v>47</v>
      </c>
      <c r="B48" s="54" t="s">
        <v>55</v>
      </c>
      <c r="C48" s="55" t="s">
        <v>56</v>
      </c>
      <c r="D48" s="5">
        <v>15.509122400000001</v>
      </c>
      <c r="E48" s="5" t="s">
        <v>3807</v>
      </c>
      <c r="F48" s="5">
        <v>15.509122400000001</v>
      </c>
      <c r="G48" s="5">
        <v>0</v>
      </c>
      <c r="H48" s="5">
        <v>0</v>
      </c>
      <c r="I48" s="5">
        <v>13.85509957</v>
      </c>
      <c r="J48" s="5">
        <v>1.6540228300000002</v>
      </c>
      <c r="K48" s="5">
        <v>13.064969999999999</v>
      </c>
      <c r="L48" s="8">
        <v>2020</v>
      </c>
      <c r="M48" s="5">
        <v>13.064969999999999</v>
      </c>
      <c r="N48" s="6" t="s">
        <v>57</v>
      </c>
      <c r="O48" s="6" t="s">
        <v>3804</v>
      </c>
      <c r="P48" s="7">
        <v>0</v>
      </c>
      <c r="Q48" s="7">
        <v>3.2090000000000001</v>
      </c>
      <c r="R48" s="7">
        <v>0</v>
      </c>
      <c r="S48" s="7">
        <v>1.26</v>
      </c>
      <c r="T48" s="7">
        <v>0</v>
      </c>
      <c r="U48" s="7">
        <v>0</v>
      </c>
      <c r="V48" s="7">
        <v>0</v>
      </c>
      <c r="W48" s="7">
        <v>0</v>
      </c>
      <c r="X48" s="7">
        <v>0</v>
      </c>
      <c r="Y48" s="7">
        <v>0</v>
      </c>
    </row>
    <row r="49" spans="1:25" ht="93.75" x14ac:dyDescent="0.2">
      <c r="A49" s="53" t="s">
        <v>47</v>
      </c>
      <c r="B49" s="54" t="s">
        <v>58</v>
      </c>
      <c r="C49" s="55" t="s">
        <v>59</v>
      </c>
      <c r="D49" s="5">
        <v>0</v>
      </c>
      <c r="E49" s="5" t="s">
        <v>3806</v>
      </c>
      <c r="F49" s="5">
        <v>0</v>
      </c>
      <c r="G49" s="5">
        <v>0</v>
      </c>
      <c r="H49" s="5">
        <v>0</v>
      </c>
      <c r="I49" s="5">
        <v>0</v>
      </c>
      <c r="J49" s="5">
        <v>0</v>
      </c>
      <c r="K49" s="5">
        <v>0</v>
      </c>
      <c r="L49" s="8" t="s">
        <v>3804</v>
      </c>
      <c r="M49" s="5">
        <v>0</v>
      </c>
      <c r="N49" s="6" t="s">
        <v>60</v>
      </c>
      <c r="O49" s="6" t="s">
        <v>3804</v>
      </c>
      <c r="P49" s="7">
        <v>0</v>
      </c>
      <c r="Q49" s="7">
        <v>0</v>
      </c>
      <c r="R49" s="7">
        <v>0</v>
      </c>
      <c r="S49" s="7">
        <v>0</v>
      </c>
      <c r="T49" s="7">
        <v>0</v>
      </c>
      <c r="U49" s="7">
        <v>0</v>
      </c>
      <c r="V49" s="7">
        <v>0</v>
      </c>
      <c r="W49" s="7">
        <v>0</v>
      </c>
      <c r="X49" s="7">
        <v>0</v>
      </c>
      <c r="Y49" s="7">
        <v>0</v>
      </c>
    </row>
    <row r="50" spans="1:25" ht="56.25" x14ac:dyDescent="0.2">
      <c r="A50" s="53" t="s">
        <v>47</v>
      </c>
      <c r="B50" s="54" t="s">
        <v>61</v>
      </c>
      <c r="C50" s="55" t="s">
        <v>62</v>
      </c>
      <c r="D50" s="5">
        <v>6.4498836700000002</v>
      </c>
      <c r="E50" s="5" t="s">
        <v>3807</v>
      </c>
      <c r="F50" s="5">
        <v>6.4498836700000002</v>
      </c>
      <c r="G50" s="5">
        <v>0</v>
      </c>
      <c r="H50" s="5">
        <v>0</v>
      </c>
      <c r="I50" s="5">
        <v>5.45483282</v>
      </c>
      <c r="J50" s="5">
        <v>0.99505084999999993</v>
      </c>
      <c r="K50" s="5">
        <v>5.4785900000000005</v>
      </c>
      <c r="L50" s="8">
        <v>2019</v>
      </c>
      <c r="M50" s="5">
        <v>5.4785900000000005</v>
      </c>
      <c r="N50" s="6" t="s">
        <v>63</v>
      </c>
      <c r="O50" s="6" t="s">
        <v>3804</v>
      </c>
      <c r="P50" s="7">
        <v>0.08</v>
      </c>
      <c r="Q50" s="7">
        <v>0.755</v>
      </c>
      <c r="R50" s="7">
        <v>0</v>
      </c>
      <c r="S50" s="7">
        <v>0</v>
      </c>
      <c r="T50" s="7">
        <v>0</v>
      </c>
      <c r="U50" s="7">
        <v>0</v>
      </c>
      <c r="V50" s="7">
        <v>0</v>
      </c>
      <c r="W50" s="7">
        <v>2</v>
      </c>
      <c r="X50" s="7">
        <v>0</v>
      </c>
      <c r="Y50" s="7">
        <v>0</v>
      </c>
    </row>
    <row r="51" spans="1:25" ht="56.25" x14ac:dyDescent="0.2">
      <c r="A51" s="53" t="s">
        <v>47</v>
      </c>
      <c r="B51" s="54" t="s">
        <v>64</v>
      </c>
      <c r="C51" s="55" t="s">
        <v>65</v>
      </c>
      <c r="D51" s="5">
        <v>4.0372835399999998</v>
      </c>
      <c r="E51" s="5" t="s">
        <v>3807</v>
      </c>
      <c r="F51" s="5">
        <v>4.0372835399999998</v>
      </c>
      <c r="G51" s="5">
        <v>0</v>
      </c>
      <c r="H51" s="5">
        <v>0</v>
      </c>
      <c r="I51" s="5">
        <v>3.96255516</v>
      </c>
      <c r="J51" s="5">
        <v>7.4728379999999997E-2</v>
      </c>
      <c r="K51" s="5">
        <v>3.4085399999999999</v>
      </c>
      <c r="L51" s="8">
        <v>2020</v>
      </c>
      <c r="M51" s="5">
        <v>3.4085399999999999</v>
      </c>
      <c r="N51" s="6" t="s">
        <v>66</v>
      </c>
      <c r="O51" s="6" t="s">
        <v>3804</v>
      </c>
      <c r="P51" s="7">
        <v>0.307</v>
      </c>
      <c r="Q51" s="7">
        <v>0.34699999999999998</v>
      </c>
      <c r="R51" s="7">
        <v>0</v>
      </c>
      <c r="S51" s="7">
        <v>0</v>
      </c>
      <c r="T51" s="7">
        <v>0</v>
      </c>
      <c r="U51" s="7">
        <v>0</v>
      </c>
      <c r="V51" s="7">
        <v>0</v>
      </c>
      <c r="W51" s="7">
        <v>1</v>
      </c>
      <c r="X51" s="7">
        <v>0</v>
      </c>
      <c r="Y51" s="7">
        <v>0</v>
      </c>
    </row>
    <row r="52" spans="1:25" ht="37.5" x14ac:dyDescent="0.2">
      <c r="A52" s="85" t="s">
        <v>67</v>
      </c>
      <c r="B52" s="77" t="s">
        <v>68</v>
      </c>
      <c r="C52" s="86" t="s">
        <v>44</v>
      </c>
      <c r="D52" s="79">
        <v>0</v>
      </c>
      <c r="E52" s="79" t="s">
        <v>3804</v>
      </c>
      <c r="F52" s="79">
        <v>0</v>
      </c>
      <c r="G52" s="79">
        <v>0</v>
      </c>
      <c r="H52" s="79">
        <v>0</v>
      </c>
      <c r="I52" s="79">
        <v>0</v>
      </c>
      <c r="J52" s="79">
        <v>0</v>
      </c>
      <c r="K52" s="79">
        <v>0</v>
      </c>
      <c r="L52" s="80" t="s">
        <v>3804</v>
      </c>
      <c r="M52" s="79">
        <v>0</v>
      </c>
      <c r="N52" s="81" t="s">
        <v>3804</v>
      </c>
      <c r="O52" s="81" t="s">
        <v>3804</v>
      </c>
      <c r="P52" s="82">
        <v>0</v>
      </c>
      <c r="Q52" s="82">
        <v>0</v>
      </c>
      <c r="R52" s="82">
        <v>0</v>
      </c>
      <c r="S52" s="82">
        <v>0</v>
      </c>
      <c r="T52" s="82">
        <v>0</v>
      </c>
      <c r="U52" s="82">
        <v>0</v>
      </c>
      <c r="V52" s="82">
        <v>0</v>
      </c>
      <c r="W52" s="82">
        <v>0</v>
      </c>
      <c r="X52" s="82">
        <v>0</v>
      </c>
      <c r="Y52" s="82">
        <v>0</v>
      </c>
    </row>
    <row r="53" spans="1:25" ht="18.75" x14ac:dyDescent="0.2">
      <c r="A53" s="85" t="s">
        <v>69</v>
      </c>
      <c r="B53" s="77" t="s">
        <v>70</v>
      </c>
      <c r="C53" s="86" t="s">
        <v>44</v>
      </c>
      <c r="D53" s="79">
        <f>SUM($D$54:$D$193)</f>
        <v>772.16747952416517</v>
      </c>
      <c r="E53" s="79" t="s">
        <v>3804</v>
      </c>
      <c r="F53" s="79">
        <f>SUM($F$54:$F$193)</f>
        <v>634.82937617542223</v>
      </c>
      <c r="G53" s="79">
        <f>SUM($G$54:$G$193)</f>
        <v>0</v>
      </c>
      <c r="H53" s="79">
        <f>SUM($H$54:$H$193)</f>
        <v>0</v>
      </c>
      <c r="I53" s="79">
        <f>SUM($I$54:$I$193)</f>
        <v>371.33626202800002</v>
      </c>
      <c r="J53" s="79">
        <f>SUM($J$54:$J$193)</f>
        <v>263.49311414742192</v>
      </c>
      <c r="K53" s="79">
        <f>SUM($K$54:$K$193)</f>
        <v>480.87569897713297</v>
      </c>
      <c r="L53" s="80" t="s">
        <v>3804</v>
      </c>
      <c r="M53" s="79">
        <f>SUM($M$54:$M$193)</f>
        <v>657.88140685713324</v>
      </c>
      <c r="N53" s="81" t="s">
        <v>3804</v>
      </c>
      <c r="O53" s="81" t="s">
        <v>3804</v>
      </c>
      <c r="P53" s="82">
        <f>SUM($P$54:$P$193)</f>
        <v>3.2829999999999999</v>
      </c>
      <c r="Q53" s="82">
        <f>SUM($Q$54:$Q$193)</f>
        <v>6.4530000000000003</v>
      </c>
      <c r="R53" s="82">
        <f>SUM($R$54:$R$193)</f>
        <v>1.36</v>
      </c>
      <c r="S53" s="82">
        <f>SUM($S$54:$S$193)</f>
        <v>7.4799999999999995</v>
      </c>
      <c r="T53" s="82">
        <f>SUM($T$54:$T$193)</f>
        <v>0</v>
      </c>
      <c r="U53" s="82">
        <f>SUM($U$54:$U$193)</f>
        <v>1423</v>
      </c>
      <c r="V53" s="82">
        <f>SUM($V$54:$V$193)</f>
        <v>0</v>
      </c>
      <c r="W53" s="82">
        <f>SUM($W$54:$W$193)</f>
        <v>386</v>
      </c>
      <c r="X53" s="82">
        <f>SUM($X$54:$X$193)</f>
        <v>0</v>
      </c>
      <c r="Y53" s="82">
        <f>SUM($Y$54:$Y$193)</f>
        <v>1648.838</v>
      </c>
    </row>
    <row r="54" spans="1:25" ht="112.5" x14ac:dyDescent="0.2">
      <c r="A54" s="53" t="s">
        <v>69</v>
      </c>
      <c r="B54" s="54" t="s">
        <v>71</v>
      </c>
      <c r="C54" s="55" t="s">
        <v>72</v>
      </c>
      <c r="D54" s="5">
        <v>3.1779510000000002</v>
      </c>
      <c r="E54" s="5" t="s">
        <v>3808</v>
      </c>
      <c r="F54" s="5">
        <v>1.23940089</v>
      </c>
      <c r="G54" s="5">
        <v>0</v>
      </c>
      <c r="H54" s="5">
        <v>0</v>
      </c>
      <c r="I54" s="5">
        <v>0</v>
      </c>
      <c r="J54" s="5">
        <v>1.23940089</v>
      </c>
      <c r="K54" s="5">
        <v>0</v>
      </c>
      <c r="L54" s="8">
        <v>2013</v>
      </c>
      <c r="M54" s="5">
        <v>2.6931780000000001</v>
      </c>
      <c r="N54" s="6" t="s">
        <v>73</v>
      </c>
      <c r="O54" s="6" t="s">
        <v>3804</v>
      </c>
      <c r="P54" s="7">
        <v>0</v>
      </c>
      <c r="Q54" s="7">
        <v>0</v>
      </c>
      <c r="R54" s="7">
        <v>0</v>
      </c>
      <c r="S54" s="7">
        <v>0</v>
      </c>
      <c r="T54" s="7">
        <v>0</v>
      </c>
      <c r="U54" s="7">
        <v>0</v>
      </c>
      <c r="V54" s="7">
        <v>0</v>
      </c>
      <c r="W54" s="7">
        <v>0</v>
      </c>
      <c r="X54" s="7">
        <v>0</v>
      </c>
      <c r="Y54" s="7">
        <v>19.853000000000002</v>
      </c>
    </row>
    <row r="55" spans="1:25" ht="112.5" x14ac:dyDescent="0.2">
      <c r="A55" s="53" t="s">
        <v>69</v>
      </c>
      <c r="B55" s="54" t="s">
        <v>74</v>
      </c>
      <c r="C55" s="55" t="s">
        <v>75</v>
      </c>
      <c r="D55" s="5">
        <v>24.181199840000001</v>
      </c>
      <c r="E55" s="5" t="s">
        <v>3808</v>
      </c>
      <c r="F55" s="5">
        <v>8.5515706607999995</v>
      </c>
      <c r="G55" s="5">
        <v>0</v>
      </c>
      <c r="H55" s="5">
        <v>0</v>
      </c>
      <c r="I55" s="5">
        <v>0</v>
      </c>
      <c r="J55" s="5">
        <v>8.5515706607999995</v>
      </c>
      <c r="K55" s="5">
        <v>0</v>
      </c>
      <c r="L55" s="8">
        <v>2014</v>
      </c>
      <c r="M55" s="5">
        <v>20.492542239999999</v>
      </c>
      <c r="N55" s="6" t="s">
        <v>76</v>
      </c>
      <c r="O55" s="6" t="s">
        <v>3804</v>
      </c>
      <c r="P55" s="7">
        <v>0</v>
      </c>
      <c r="Q55" s="7">
        <v>0</v>
      </c>
      <c r="R55" s="7">
        <v>0</v>
      </c>
      <c r="S55" s="7">
        <v>0</v>
      </c>
      <c r="T55" s="7">
        <v>0</v>
      </c>
      <c r="U55" s="7">
        <v>0</v>
      </c>
      <c r="V55" s="7">
        <v>0</v>
      </c>
      <c r="W55" s="7">
        <v>0</v>
      </c>
      <c r="X55" s="7">
        <v>0</v>
      </c>
      <c r="Y55" s="7">
        <v>199.5</v>
      </c>
    </row>
    <row r="56" spans="1:25" ht="112.5" x14ac:dyDescent="0.2">
      <c r="A56" s="53" t="s">
        <v>69</v>
      </c>
      <c r="B56" s="54" t="s">
        <v>77</v>
      </c>
      <c r="C56" s="55" t="s">
        <v>78</v>
      </c>
      <c r="D56" s="5">
        <v>4.2318290200000002</v>
      </c>
      <c r="E56" s="5" t="s">
        <v>3808</v>
      </c>
      <c r="F56" s="5">
        <v>1.3612218060000001</v>
      </c>
      <c r="G56" s="5">
        <v>0</v>
      </c>
      <c r="H56" s="5">
        <v>0</v>
      </c>
      <c r="I56" s="5">
        <v>0</v>
      </c>
      <c r="J56" s="5">
        <v>1.3612218060000001</v>
      </c>
      <c r="K56" s="5">
        <v>0</v>
      </c>
      <c r="L56" s="8">
        <v>2014</v>
      </c>
      <c r="M56" s="5">
        <v>3.5862957799999999</v>
      </c>
      <c r="N56" s="6" t="s">
        <v>79</v>
      </c>
      <c r="O56" s="6" t="s">
        <v>3804</v>
      </c>
      <c r="P56" s="7">
        <v>0</v>
      </c>
      <c r="Q56" s="7">
        <v>0</v>
      </c>
      <c r="R56" s="7">
        <v>0</v>
      </c>
      <c r="S56" s="7">
        <v>0</v>
      </c>
      <c r="T56" s="7">
        <v>0</v>
      </c>
      <c r="U56" s="7">
        <v>0</v>
      </c>
      <c r="V56" s="7">
        <v>0</v>
      </c>
      <c r="W56" s="7">
        <v>0</v>
      </c>
      <c r="X56" s="7">
        <v>0</v>
      </c>
      <c r="Y56" s="7">
        <v>28.6</v>
      </c>
    </row>
    <row r="57" spans="1:25" ht="112.5" x14ac:dyDescent="0.2">
      <c r="A57" s="53" t="s">
        <v>69</v>
      </c>
      <c r="B57" s="54" t="s">
        <v>80</v>
      </c>
      <c r="C57" s="55" t="s">
        <v>81</v>
      </c>
      <c r="D57" s="5">
        <v>20.05142777</v>
      </c>
      <c r="E57" s="5" t="s">
        <v>3808</v>
      </c>
      <c r="F57" s="5">
        <v>6.7612846515999996</v>
      </c>
      <c r="G57" s="5">
        <v>0</v>
      </c>
      <c r="H57" s="5">
        <v>0</v>
      </c>
      <c r="I57" s="5">
        <v>0</v>
      </c>
      <c r="J57" s="5">
        <v>6.7612846515999996</v>
      </c>
      <c r="K57" s="5">
        <v>0</v>
      </c>
      <c r="L57" s="8">
        <v>2014</v>
      </c>
      <c r="M57" s="5">
        <v>16.992735400000001</v>
      </c>
      <c r="N57" s="6" t="s">
        <v>82</v>
      </c>
      <c r="O57" s="6" t="s">
        <v>3804</v>
      </c>
      <c r="P57" s="7">
        <v>0</v>
      </c>
      <c r="Q57" s="7">
        <v>0</v>
      </c>
      <c r="R57" s="7">
        <v>0</v>
      </c>
      <c r="S57" s="7">
        <v>0</v>
      </c>
      <c r="T57" s="7">
        <v>0</v>
      </c>
      <c r="U57" s="7">
        <v>0</v>
      </c>
      <c r="V57" s="7">
        <v>0</v>
      </c>
      <c r="W57" s="7">
        <v>0</v>
      </c>
      <c r="X57" s="7">
        <v>0</v>
      </c>
      <c r="Y57" s="7">
        <v>206</v>
      </c>
    </row>
    <row r="58" spans="1:25" ht="112.5" x14ac:dyDescent="0.2">
      <c r="A58" s="53" t="s">
        <v>69</v>
      </c>
      <c r="B58" s="54" t="s">
        <v>83</v>
      </c>
      <c r="C58" s="55" t="s">
        <v>84</v>
      </c>
      <c r="D58" s="5">
        <v>17.254961770000001</v>
      </c>
      <c r="E58" s="5" t="s">
        <v>3808</v>
      </c>
      <c r="F58" s="5">
        <v>5.6817419923999992</v>
      </c>
      <c r="G58" s="5">
        <v>0</v>
      </c>
      <c r="H58" s="5">
        <v>0</v>
      </c>
      <c r="I58" s="5">
        <v>0</v>
      </c>
      <c r="J58" s="5">
        <v>5.6817419923999992</v>
      </c>
      <c r="K58" s="5">
        <v>0</v>
      </c>
      <c r="L58" s="8">
        <v>2014</v>
      </c>
      <c r="M58" s="5">
        <v>14.622848959999999</v>
      </c>
      <c r="N58" s="6" t="s">
        <v>85</v>
      </c>
      <c r="O58" s="6" t="s">
        <v>3804</v>
      </c>
      <c r="P58" s="7">
        <v>0</v>
      </c>
      <c r="Q58" s="7">
        <v>0</v>
      </c>
      <c r="R58" s="7">
        <v>0</v>
      </c>
      <c r="S58" s="7">
        <v>0</v>
      </c>
      <c r="T58" s="7">
        <v>0</v>
      </c>
      <c r="U58" s="7">
        <v>0</v>
      </c>
      <c r="V58" s="7">
        <v>0</v>
      </c>
      <c r="W58" s="7">
        <v>0</v>
      </c>
      <c r="X58" s="7">
        <v>0</v>
      </c>
      <c r="Y58" s="7">
        <v>160.93</v>
      </c>
    </row>
    <row r="59" spans="1:25" ht="112.5" x14ac:dyDescent="0.2">
      <c r="A59" s="53" t="s">
        <v>69</v>
      </c>
      <c r="B59" s="54" t="s">
        <v>86</v>
      </c>
      <c r="C59" s="55" t="s">
        <v>87</v>
      </c>
      <c r="D59" s="5">
        <v>11.200759249999999</v>
      </c>
      <c r="E59" s="5" t="s">
        <v>3808</v>
      </c>
      <c r="F59" s="5">
        <v>3.7260227912000001</v>
      </c>
      <c r="G59" s="5">
        <v>0</v>
      </c>
      <c r="H59" s="5">
        <v>0</v>
      </c>
      <c r="I59" s="5">
        <v>0</v>
      </c>
      <c r="J59" s="5">
        <v>3.7260227912000001</v>
      </c>
      <c r="K59" s="5">
        <v>0</v>
      </c>
      <c r="L59" s="8">
        <v>2014</v>
      </c>
      <c r="M59" s="5">
        <v>9.4921688599999996</v>
      </c>
      <c r="N59" s="6" t="s">
        <v>88</v>
      </c>
      <c r="O59" s="6" t="s">
        <v>3804</v>
      </c>
      <c r="P59" s="7">
        <v>0</v>
      </c>
      <c r="Q59" s="7">
        <v>0</v>
      </c>
      <c r="R59" s="7">
        <v>0</v>
      </c>
      <c r="S59" s="7">
        <v>0</v>
      </c>
      <c r="T59" s="7">
        <v>0</v>
      </c>
      <c r="U59" s="7">
        <v>0</v>
      </c>
      <c r="V59" s="7">
        <v>0</v>
      </c>
      <c r="W59" s="7">
        <v>0</v>
      </c>
      <c r="X59" s="7">
        <v>0</v>
      </c>
      <c r="Y59" s="7">
        <v>95.2</v>
      </c>
    </row>
    <row r="60" spans="1:25" ht="112.5" x14ac:dyDescent="0.2">
      <c r="A60" s="53" t="s">
        <v>69</v>
      </c>
      <c r="B60" s="54" t="s">
        <v>89</v>
      </c>
      <c r="C60" s="55" t="s">
        <v>90</v>
      </c>
      <c r="D60" s="5">
        <v>6.2073445199999995</v>
      </c>
      <c r="E60" s="5" t="s">
        <v>3808</v>
      </c>
      <c r="F60" s="5">
        <v>2.1159597675999997</v>
      </c>
      <c r="G60" s="5">
        <v>0</v>
      </c>
      <c r="H60" s="5">
        <v>0</v>
      </c>
      <c r="I60" s="5">
        <v>0</v>
      </c>
      <c r="J60" s="5">
        <v>2.1159597675999997</v>
      </c>
      <c r="K60" s="5">
        <v>0</v>
      </c>
      <c r="L60" s="8">
        <v>2014</v>
      </c>
      <c r="M60" s="5">
        <v>5.2604614600000001</v>
      </c>
      <c r="N60" s="6" t="s">
        <v>91</v>
      </c>
      <c r="O60" s="6" t="s">
        <v>3804</v>
      </c>
      <c r="P60" s="7">
        <v>0</v>
      </c>
      <c r="Q60" s="7">
        <v>0</v>
      </c>
      <c r="R60" s="7">
        <v>0</v>
      </c>
      <c r="S60" s="7">
        <v>0</v>
      </c>
      <c r="T60" s="7">
        <v>0</v>
      </c>
      <c r="U60" s="7">
        <v>0</v>
      </c>
      <c r="V60" s="7">
        <v>0</v>
      </c>
      <c r="W60" s="7">
        <v>0</v>
      </c>
      <c r="X60" s="7">
        <v>0</v>
      </c>
      <c r="Y60" s="7">
        <v>49.7</v>
      </c>
    </row>
    <row r="61" spans="1:25" ht="112.5" x14ac:dyDescent="0.2">
      <c r="A61" s="53" t="s">
        <v>69</v>
      </c>
      <c r="B61" s="54" t="s">
        <v>92</v>
      </c>
      <c r="C61" s="55" t="s">
        <v>93</v>
      </c>
      <c r="D61" s="5">
        <v>4.5343778800000001</v>
      </c>
      <c r="E61" s="5" t="s">
        <v>3808</v>
      </c>
      <c r="F61" s="5">
        <v>1.3006166808000001</v>
      </c>
      <c r="G61" s="5">
        <v>0</v>
      </c>
      <c r="H61" s="5">
        <v>0</v>
      </c>
      <c r="I61" s="5">
        <v>0</v>
      </c>
      <c r="J61" s="5">
        <v>1.3006166808000001</v>
      </c>
      <c r="K61" s="5">
        <v>0</v>
      </c>
      <c r="L61" s="8">
        <v>2014</v>
      </c>
      <c r="M61" s="5">
        <v>3.8426931199999999</v>
      </c>
      <c r="N61" s="6" t="s">
        <v>94</v>
      </c>
      <c r="O61" s="6" t="s">
        <v>3804</v>
      </c>
      <c r="P61" s="7">
        <v>0</v>
      </c>
      <c r="Q61" s="7">
        <v>0</v>
      </c>
      <c r="R61" s="7">
        <v>0</v>
      </c>
      <c r="S61" s="7">
        <v>0</v>
      </c>
      <c r="T61" s="7">
        <v>0</v>
      </c>
      <c r="U61" s="7">
        <v>0</v>
      </c>
      <c r="V61" s="7">
        <v>0</v>
      </c>
      <c r="W61" s="7">
        <v>0</v>
      </c>
      <c r="X61" s="7">
        <v>0</v>
      </c>
      <c r="Y61" s="7">
        <v>58.5</v>
      </c>
    </row>
    <row r="62" spans="1:25" ht="112.5" x14ac:dyDescent="0.2">
      <c r="A62" s="53" t="s">
        <v>69</v>
      </c>
      <c r="B62" s="54" t="s">
        <v>95</v>
      </c>
      <c r="C62" s="55" t="s">
        <v>96</v>
      </c>
      <c r="D62" s="5">
        <v>6.5003214799999993</v>
      </c>
      <c r="E62" s="5" t="s">
        <v>3808</v>
      </c>
      <c r="F62" s="5">
        <v>2.2045822535999999</v>
      </c>
      <c r="G62" s="5">
        <v>0</v>
      </c>
      <c r="H62" s="5">
        <v>0</v>
      </c>
      <c r="I62" s="5">
        <v>0</v>
      </c>
      <c r="J62" s="5">
        <v>2.2045822535999999</v>
      </c>
      <c r="K62" s="5">
        <v>0</v>
      </c>
      <c r="L62" s="8">
        <v>2014</v>
      </c>
      <c r="M62" s="5">
        <v>5.5087470199999995</v>
      </c>
      <c r="N62" s="6" t="s">
        <v>97</v>
      </c>
      <c r="O62" s="6" t="s">
        <v>3804</v>
      </c>
      <c r="P62" s="7">
        <v>0</v>
      </c>
      <c r="Q62" s="7">
        <v>0</v>
      </c>
      <c r="R62" s="7">
        <v>0</v>
      </c>
      <c r="S62" s="7">
        <v>0</v>
      </c>
      <c r="T62" s="7">
        <v>0</v>
      </c>
      <c r="U62" s="7">
        <v>0</v>
      </c>
      <c r="V62" s="7">
        <v>0</v>
      </c>
      <c r="W62" s="7">
        <v>0</v>
      </c>
      <c r="X62" s="7">
        <v>0</v>
      </c>
      <c r="Y62" s="7">
        <v>49.77</v>
      </c>
    </row>
    <row r="63" spans="1:25" ht="112.5" x14ac:dyDescent="0.2">
      <c r="A63" s="53" t="s">
        <v>69</v>
      </c>
      <c r="B63" s="54" t="s">
        <v>98</v>
      </c>
      <c r="C63" s="55" t="s">
        <v>99</v>
      </c>
      <c r="D63" s="5">
        <v>19.452115330000002</v>
      </c>
      <c r="E63" s="5" t="s">
        <v>3808</v>
      </c>
      <c r="F63" s="5">
        <v>6.1684454039999999</v>
      </c>
      <c r="G63" s="5">
        <v>0</v>
      </c>
      <c r="H63" s="5">
        <v>0</v>
      </c>
      <c r="I63" s="5">
        <v>0</v>
      </c>
      <c r="J63" s="5">
        <v>6.1684454039999999</v>
      </c>
      <c r="K63" s="5">
        <v>0</v>
      </c>
      <c r="L63" s="8">
        <v>2014</v>
      </c>
      <c r="M63" s="5">
        <v>16.4848435</v>
      </c>
      <c r="N63" s="6" t="s">
        <v>100</v>
      </c>
      <c r="O63" s="6" t="s">
        <v>3804</v>
      </c>
      <c r="P63" s="7">
        <v>0</v>
      </c>
      <c r="Q63" s="7">
        <v>0</v>
      </c>
      <c r="R63" s="7">
        <v>0</v>
      </c>
      <c r="S63" s="7">
        <v>0</v>
      </c>
      <c r="T63" s="7">
        <v>0</v>
      </c>
      <c r="U63" s="7">
        <v>0</v>
      </c>
      <c r="V63" s="7">
        <v>0</v>
      </c>
      <c r="W63" s="7">
        <v>0</v>
      </c>
      <c r="X63" s="7">
        <v>0</v>
      </c>
      <c r="Y63" s="7">
        <v>172.518</v>
      </c>
    </row>
    <row r="64" spans="1:25" ht="112.5" x14ac:dyDescent="0.2">
      <c r="A64" s="53" t="s">
        <v>69</v>
      </c>
      <c r="B64" s="54" t="s">
        <v>101</v>
      </c>
      <c r="C64" s="55" t="s">
        <v>102</v>
      </c>
      <c r="D64" s="5">
        <v>4.5409050100000004</v>
      </c>
      <c r="E64" s="5" t="s">
        <v>3808</v>
      </c>
      <c r="F64" s="5">
        <v>1.8186711138880001</v>
      </c>
      <c r="G64" s="5">
        <v>0</v>
      </c>
      <c r="H64" s="5">
        <v>0</v>
      </c>
      <c r="I64" s="5">
        <v>0</v>
      </c>
      <c r="J64" s="5">
        <v>1.8186711138880001</v>
      </c>
      <c r="K64" s="5">
        <v>0</v>
      </c>
      <c r="L64" s="8">
        <v>2012</v>
      </c>
      <c r="M64" s="5">
        <v>3.8482245899999996</v>
      </c>
      <c r="N64" s="6" t="s">
        <v>103</v>
      </c>
      <c r="O64" s="6" t="s">
        <v>3804</v>
      </c>
      <c r="P64" s="7">
        <v>0</v>
      </c>
      <c r="Q64" s="7">
        <v>0</v>
      </c>
      <c r="R64" s="7">
        <v>0</v>
      </c>
      <c r="S64" s="7">
        <v>0</v>
      </c>
      <c r="T64" s="7">
        <v>0</v>
      </c>
      <c r="U64" s="7">
        <v>0</v>
      </c>
      <c r="V64" s="7">
        <v>0</v>
      </c>
      <c r="W64" s="7">
        <v>0</v>
      </c>
      <c r="X64" s="7">
        <v>0</v>
      </c>
      <c r="Y64" s="7">
        <v>80.185000000000002</v>
      </c>
    </row>
    <row r="65" spans="1:25" ht="112.5" x14ac:dyDescent="0.2">
      <c r="A65" s="53" t="s">
        <v>69</v>
      </c>
      <c r="B65" s="54" t="s">
        <v>104</v>
      </c>
      <c r="C65" s="55" t="s">
        <v>105</v>
      </c>
      <c r="D65" s="5">
        <v>12.631378310000001</v>
      </c>
      <c r="E65" s="5" t="s">
        <v>3808</v>
      </c>
      <c r="F65" s="5">
        <v>4.1051969399999999</v>
      </c>
      <c r="G65" s="5">
        <v>0</v>
      </c>
      <c r="H65" s="5">
        <v>0</v>
      </c>
      <c r="I65" s="5">
        <v>0</v>
      </c>
      <c r="J65" s="5">
        <v>4.1051969399999999</v>
      </c>
      <c r="K65" s="5">
        <v>10.70455789</v>
      </c>
      <c r="L65" s="8">
        <v>2016</v>
      </c>
      <c r="M65" s="5">
        <v>10.70455789</v>
      </c>
      <c r="N65" s="6" t="s">
        <v>106</v>
      </c>
      <c r="O65" s="6" t="s">
        <v>3804</v>
      </c>
      <c r="P65" s="7">
        <v>0</v>
      </c>
      <c r="Q65" s="7">
        <v>0</v>
      </c>
      <c r="R65" s="7">
        <v>0</v>
      </c>
      <c r="S65" s="7">
        <v>0</v>
      </c>
      <c r="T65" s="7">
        <v>0</v>
      </c>
      <c r="U65" s="7">
        <v>0</v>
      </c>
      <c r="V65" s="7">
        <v>0</v>
      </c>
      <c r="W65" s="7">
        <v>0</v>
      </c>
      <c r="X65" s="7">
        <v>0</v>
      </c>
      <c r="Y65" s="7">
        <v>62.3</v>
      </c>
    </row>
    <row r="66" spans="1:25" ht="112.5" x14ac:dyDescent="0.2">
      <c r="A66" s="53" t="s">
        <v>69</v>
      </c>
      <c r="B66" s="54" t="s">
        <v>107</v>
      </c>
      <c r="C66" s="55" t="s">
        <v>108</v>
      </c>
      <c r="D66" s="5">
        <v>15.676673489999999</v>
      </c>
      <c r="E66" s="5" t="s">
        <v>3808</v>
      </c>
      <c r="F66" s="5">
        <v>4.5712892700000003</v>
      </c>
      <c r="G66" s="5">
        <v>0</v>
      </c>
      <c r="H66" s="5">
        <v>0</v>
      </c>
      <c r="I66" s="5">
        <v>0</v>
      </c>
      <c r="J66" s="5">
        <v>4.5712892700000003</v>
      </c>
      <c r="K66" s="5">
        <v>13.28531652</v>
      </c>
      <c r="L66" s="8">
        <v>2017</v>
      </c>
      <c r="M66" s="5">
        <v>13.28531652</v>
      </c>
      <c r="N66" s="6" t="s">
        <v>109</v>
      </c>
      <c r="O66" s="6" t="s">
        <v>3804</v>
      </c>
      <c r="P66" s="7">
        <v>0</v>
      </c>
      <c r="Q66" s="7">
        <v>0</v>
      </c>
      <c r="R66" s="7">
        <v>0</v>
      </c>
      <c r="S66" s="7">
        <v>0</v>
      </c>
      <c r="T66" s="7">
        <v>0</v>
      </c>
      <c r="U66" s="7">
        <v>0</v>
      </c>
      <c r="V66" s="7">
        <v>0</v>
      </c>
      <c r="W66" s="7">
        <v>0</v>
      </c>
      <c r="X66" s="7">
        <v>0</v>
      </c>
      <c r="Y66" s="7">
        <v>117.3</v>
      </c>
    </row>
    <row r="67" spans="1:25" ht="93.75" x14ac:dyDescent="0.2">
      <c r="A67" s="53" t="s">
        <v>69</v>
      </c>
      <c r="B67" s="54" t="s">
        <v>110</v>
      </c>
      <c r="C67" s="55" t="s">
        <v>111</v>
      </c>
      <c r="D67" s="5">
        <v>28.189136310000002</v>
      </c>
      <c r="E67" s="5" t="s">
        <v>3808</v>
      </c>
      <c r="F67" s="5">
        <v>9.0205241600000008</v>
      </c>
      <c r="G67" s="5">
        <v>0</v>
      </c>
      <c r="H67" s="5">
        <v>0</v>
      </c>
      <c r="I67" s="5">
        <v>0</v>
      </c>
      <c r="J67" s="5">
        <v>9.0205241600000008</v>
      </c>
      <c r="K67" s="5">
        <v>23.889098569999998</v>
      </c>
      <c r="L67" s="8">
        <v>2017</v>
      </c>
      <c r="M67" s="5">
        <v>23.889098569999998</v>
      </c>
      <c r="N67" s="6" t="s">
        <v>112</v>
      </c>
      <c r="O67" s="6" t="s">
        <v>3804</v>
      </c>
      <c r="P67" s="7">
        <v>0</v>
      </c>
      <c r="Q67" s="7">
        <v>0</v>
      </c>
      <c r="R67" s="7">
        <v>0</v>
      </c>
      <c r="S67" s="7">
        <v>0</v>
      </c>
      <c r="T67" s="7">
        <v>0</v>
      </c>
      <c r="U67" s="7">
        <v>0</v>
      </c>
      <c r="V67" s="7">
        <v>0</v>
      </c>
      <c r="W67" s="7">
        <v>0</v>
      </c>
      <c r="X67" s="7">
        <v>0</v>
      </c>
      <c r="Y67" s="7">
        <v>319.32799999999997</v>
      </c>
    </row>
    <row r="68" spans="1:25" ht="112.5" x14ac:dyDescent="0.2">
      <c r="A68" s="53" t="s">
        <v>69</v>
      </c>
      <c r="B68" s="54" t="s">
        <v>113</v>
      </c>
      <c r="C68" s="55" t="s">
        <v>114</v>
      </c>
      <c r="D68" s="5">
        <v>0.6195574800000001</v>
      </c>
      <c r="E68" s="5" t="s">
        <v>3808</v>
      </c>
      <c r="F68" s="5">
        <v>0.21684413</v>
      </c>
      <c r="G68" s="5">
        <v>0</v>
      </c>
      <c r="H68" s="5">
        <v>0</v>
      </c>
      <c r="I68" s="5">
        <v>0</v>
      </c>
      <c r="J68" s="5">
        <v>0.21684413</v>
      </c>
      <c r="K68" s="5">
        <v>0.52504870999999997</v>
      </c>
      <c r="L68" s="8">
        <v>2018</v>
      </c>
      <c r="M68" s="5">
        <v>0.52504870999999997</v>
      </c>
      <c r="N68" s="6" t="s">
        <v>115</v>
      </c>
      <c r="O68" s="6" t="s">
        <v>3804</v>
      </c>
      <c r="P68" s="7">
        <v>0</v>
      </c>
      <c r="Q68" s="7">
        <v>0</v>
      </c>
      <c r="R68" s="7">
        <v>0</v>
      </c>
      <c r="S68" s="7">
        <v>0</v>
      </c>
      <c r="T68" s="7">
        <v>0</v>
      </c>
      <c r="U68" s="7">
        <v>0</v>
      </c>
      <c r="V68" s="7">
        <v>0</v>
      </c>
      <c r="W68" s="7">
        <v>0</v>
      </c>
      <c r="X68" s="7">
        <v>0</v>
      </c>
      <c r="Y68" s="7">
        <v>29.154</v>
      </c>
    </row>
    <row r="69" spans="1:25" ht="56.25" x14ac:dyDescent="0.2">
      <c r="A69" s="53" t="s">
        <v>69</v>
      </c>
      <c r="B69" s="54" t="s">
        <v>116</v>
      </c>
      <c r="C69" s="55" t="s">
        <v>117</v>
      </c>
      <c r="D69" s="5">
        <v>0.224</v>
      </c>
      <c r="E69" s="5" t="s">
        <v>3808</v>
      </c>
      <c r="F69" s="5">
        <v>0.224</v>
      </c>
      <c r="G69" s="5">
        <v>0</v>
      </c>
      <c r="H69" s="5">
        <v>0</v>
      </c>
      <c r="I69" s="5">
        <v>0.19043090000000001</v>
      </c>
      <c r="J69" s="5">
        <v>3.3569099999999998E-2</v>
      </c>
      <c r="K69" s="5">
        <v>0</v>
      </c>
      <c r="L69" s="8">
        <v>2015</v>
      </c>
      <c r="M69" s="5">
        <v>0.18983051000000001</v>
      </c>
      <c r="N69" s="6" t="s">
        <v>118</v>
      </c>
      <c r="O69" s="6" t="s">
        <v>3804</v>
      </c>
      <c r="P69" s="7">
        <v>0</v>
      </c>
      <c r="Q69" s="7">
        <v>0</v>
      </c>
      <c r="R69" s="7">
        <v>0</v>
      </c>
      <c r="S69" s="7">
        <v>0</v>
      </c>
      <c r="T69" s="7">
        <v>0</v>
      </c>
      <c r="U69" s="7">
        <v>0</v>
      </c>
      <c r="V69" s="7">
        <v>0</v>
      </c>
      <c r="W69" s="7">
        <v>2</v>
      </c>
      <c r="X69" s="7">
        <v>0</v>
      </c>
      <c r="Y69" s="7">
        <v>0</v>
      </c>
    </row>
    <row r="70" spans="1:25" ht="56.25" x14ac:dyDescent="0.2">
      <c r="A70" s="53" t="s">
        <v>69</v>
      </c>
      <c r="B70" s="54" t="s">
        <v>119</v>
      </c>
      <c r="C70" s="55" t="s">
        <v>120</v>
      </c>
      <c r="D70" s="5">
        <v>1.498</v>
      </c>
      <c r="E70" s="5" t="s">
        <v>3808</v>
      </c>
      <c r="F70" s="5">
        <v>1.498</v>
      </c>
      <c r="G70" s="5">
        <v>0</v>
      </c>
      <c r="H70" s="5">
        <v>0</v>
      </c>
      <c r="I70" s="5">
        <v>1.26949153</v>
      </c>
      <c r="J70" s="5">
        <v>0.22850846999999999</v>
      </c>
      <c r="K70" s="5">
        <v>0</v>
      </c>
      <c r="L70" s="8">
        <v>2015</v>
      </c>
      <c r="M70" s="5">
        <v>1.2694915200000001</v>
      </c>
      <c r="N70" s="6" t="s">
        <v>121</v>
      </c>
      <c r="O70" s="6" t="s">
        <v>3804</v>
      </c>
      <c r="P70" s="7">
        <v>0</v>
      </c>
      <c r="Q70" s="7">
        <v>0</v>
      </c>
      <c r="R70" s="7">
        <v>0</v>
      </c>
      <c r="S70" s="7">
        <v>0</v>
      </c>
      <c r="T70" s="7">
        <v>0</v>
      </c>
      <c r="U70" s="7">
        <v>0</v>
      </c>
      <c r="V70" s="7">
        <v>0</v>
      </c>
      <c r="W70" s="7">
        <v>2</v>
      </c>
      <c r="X70" s="7">
        <v>0</v>
      </c>
      <c r="Y70" s="7">
        <v>0</v>
      </c>
    </row>
    <row r="71" spans="1:25" ht="56.25" x14ac:dyDescent="0.2">
      <c r="A71" s="56" t="s">
        <v>69</v>
      </c>
      <c r="B71" s="54" t="s">
        <v>122</v>
      </c>
      <c r="C71" s="57" t="s">
        <v>123</v>
      </c>
      <c r="D71" s="5">
        <v>1.05</v>
      </c>
      <c r="E71" s="5" t="s">
        <v>3808</v>
      </c>
      <c r="F71" s="5">
        <v>0.86</v>
      </c>
      <c r="G71" s="5">
        <v>0</v>
      </c>
      <c r="H71" s="5">
        <v>0</v>
      </c>
      <c r="I71" s="5">
        <v>0.72881356000000008</v>
      </c>
      <c r="J71" s="5">
        <v>0.13118644000000002</v>
      </c>
      <c r="K71" s="5">
        <v>0</v>
      </c>
      <c r="L71" s="8">
        <v>2015</v>
      </c>
      <c r="M71" s="5">
        <v>0.88983051000000002</v>
      </c>
      <c r="N71" s="6" t="s">
        <v>121</v>
      </c>
      <c r="O71" s="6" t="s">
        <v>3804</v>
      </c>
      <c r="P71" s="7">
        <v>0</v>
      </c>
      <c r="Q71" s="7">
        <v>0</v>
      </c>
      <c r="R71" s="7">
        <v>0</v>
      </c>
      <c r="S71" s="7">
        <v>0</v>
      </c>
      <c r="T71" s="7">
        <v>0</v>
      </c>
      <c r="U71" s="7">
        <v>0</v>
      </c>
      <c r="V71" s="7">
        <v>0</v>
      </c>
      <c r="W71" s="7">
        <v>1</v>
      </c>
      <c r="X71" s="7">
        <v>0</v>
      </c>
      <c r="Y71" s="7">
        <v>0</v>
      </c>
    </row>
    <row r="72" spans="1:25" ht="56.25" x14ac:dyDescent="0.2">
      <c r="A72" s="56" t="s">
        <v>69</v>
      </c>
      <c r="B72" s="54" t="s">
        <v>124</v>
      </c>
      <c r="C72" s="57" t="s">
        <v>125</v>
      </c>
      <c r="D72" s="5">
        <v>5.1440000000000001</v>
      </c>
      <c r="E72" s="5" t="s">
        <v>3808</v>
      </c>
      <c r="F72" s="5">
        <v>5.1440000000000001</v>
      </c>
      <c r="G72" s="5">
        <v>0</v>
      </c>
      <c r="H72" s="5">
        <v>0</v>
      </c>
      <c r="I72" s="5">
        <v>4.3593220300000004</v>
      </c>
      <c r="J72" s="5">
        <v>0.78467796999999995</v>
      </c>
      <c r="K72" s="5">
        <v>0</v>
      </c>
      <c r="L72" s="8">
        <v>2015</v>
      </c>
      <c r="M72" s="5">
        <v>4.3593220300000004</v>
      </c>
      <c r="N72" s="6" t="s">
        <v>118</v>
      </c>
      <c r="O72" s="6" t="s">
        <v>3804</v>
      </c>
      <c r="P72" s="7">
        <v>0</v>
      </c>
      <c r="Q72" s="7">
        <v>0</v>
      </c>
      <c r="R72" s="7">
        <v>0</v>
      </c>
      <c r="S72" s="7">
        <v>0</v>
      </c>
      <c r="T72" s="7">
        <v>0</v>
      </c>
      <c r="U72" s="7">
        <v>0</v>
      </c>
      <c r="V72" s="7">
        <v>0</v>
      </c>
      <c r="W72" s="7">
        <v>1</v>
      </c>
      <c r="X72" s="7">
        <v>0</v>
      </c>
      <c r="Y72" s="7">
        <v>0</v>
      </c>
    </row>
    <row r="73" spans="1:25" ht="56.25" x14ac:dyDescent="0.2">
      <c r="A73" s="56" t="s">
        <v>69</v>
      </c>
      <c r="B73" s="54" t="s">
        <v>126</v>
      </c>
      <c r="C73" s="57" t="s">
        <v>127</v>
      </c>
      <c r="D73" s="5">
        <v>4.9596020000000003</v>
      </c>
      <c r="E73" s="5" t="s">
        <v>3808</v>
      </c>
      <c r="F73" s="5">
        <v>4.9567520000000007</v>
      </c>
      <c r="G73" s="5">
        <v>0</v>
      </c>
      <c r="H73" s="5">
        <v>0</v>
      </c>
      <c r="I73" s="5">
        <v>4.2006372899999995</v>
      </c>
      <c r="J73" s="5">
        <v>0.75611470999999997</v>
      </c>
      <c r="K73" s="5">
        <v>0</v>
      </c>
      <c r="L73" s="8">
        <v>2015</v>
      </c>
      <c r="M73" s="5">
        <v>4.20348729</v>
      </c>
      <c r="N73" s="6" t="s">
        <v>118</v>
      </c>
      <c r="O73" s="6" t="s">
        <v>3804</v>
      </c>
      <c r="P73" s="7">
        <v>0</v>
      </c>
      <c r="Q73" s="7">
        <v>0</v>
      </c>
      <c r="R73" s="7">
        <v>0</v>
      </c>
      <c r="S73" s="7">
        <v>0</v>
      </c>
      <c r="T73" s="7">
        <v>0</v>
      </c>
      <c r="U73" s="7">
        <v>0</v>
      </c>
      <c r="V73" s="7">
        <v>0</v>
      </c>
      <c r="W73" s="7">
        <v>1</v>
      </c>
      <c r="X73" s="7">
        <v>0</v>
      </c>
      <c r="Y73" s="7">
        <v>0</v>
      </c>
    </row>
    <row r="74" spans="1:25" ht="56.25" x14ac:dyDescent="0.2">
      <c r="A74" s="56" t="s">
        <v>69</v>
      </c>
      <c r="B74" s="54" t="s">
        <v>128</v>
      </c>
      <c r="C74" s="57" t="s">
        <v>129</v>
      </c>
      <c r="D74" s="5">
        <v>1.6637999999999999</v>
      </c>
      <c r="E74" s="5" t="s">
        <v>3808</v>
      </c>
      <c r="F74" s="5">
        <v>1.6637999999999999</v>
      </c>
      <c r="G74" s="5">
        <v>0</v>
      </c>
      <c r="H74" s="5">
        <v>0</v>
      </c>
      <c r="I74" s="5">
        <v>1.41</v>
      </c>
      <c r="J74" s="5">
        <v>0.25380000000000003</v>
      </c>
      <c r="K74" s="5">
        <v>0</v>
      </c>
      <c r="L74" s="8">
        <v>2015</v>
      </c>
      <c r="M74" s="5">
        <v>1.41</v>
      </c>
      <c r="N74" s="6" t="s">
        <v>118</v>
      </c>
      <c r="O74" s="6" t="s">
        <v>3804</v>
      </c>
      <c r="P74" s="7">
        <v>0</v>
      </c>
      <c r="Q74" s="7">
        <v>0</v>
      </c>
      <c r="R74" s="7">
        <v>0</v>
      </c>
      <c r="S74" s="7">
        <v>0</v>
      </c>
      <c r="T74" s="7">
        <v>0</v>
      </c>
      <c r="U74" s="7">
        <v>0</v>
      </c>
      <c r="V74" s="7">
        <v>0</v>
      </c>
      <c r="W74" s="7">
        <v>3</v>
      </c>
      <c r="X74" s="7">
        <v>0</v>
      </c>
      <c r="Y74" s="7">
        <v>0</v>
      </c>
    </row>
    <row r="75" spans="1:25" ht="56.25" x14ac:dyDescent="0.2">
      <c r="A75" s="56" t="s">
        <v>69</v>
      </c>
      <c r="B75" s="54" t="s">
        <v>130</v>
      </c>
      <c r="C75" s="57" t="s">
        <v>131</v>
      </c>
      <c r="D75" s="5">
        <v>3.1859999999999999</v>
      </c>
      <c r="E75" s="5" t="s">
        <v>3808</v>
      </c>
      <c r="F75" s="5">
        <v>3.1859999999999999</v>
      </c>
      <c r="G75" s="5">
        <v>0</v>
      </c>
      <c r="H75" s="5">
        <v>0</v>
      </c>
      <c r="I75" s="5">
        <v>2.7</v>
      </c>
      <c r="J75" s="5">
        <v>0.48599999999999999</v>
      </c>
      <c r="K75" s="5">
        <v>0</v>
      </c>
      <c r="L75" s="8">
        <v>2015</v>
      </c>
      <c r="M75" s="5">
        <v>2.7</v>
      </c>
      <c r="N75" s="6" t="s">
        <v>118</v>
      </c>
      <c r="O75" s="6" t="s">
        <v>3804</v>
      </c>
      <c r="P75" s="7">
        <v>0</v>
      </c>
      <c r="Q75" s="7">
        <v>0</v>
      </c>
      <c r="R75" s="7">
        <v>0</v>
      </c>
      <c r="S75" s="7">
        <v>0</v>
      </c>
      <c r="T75" s="7">
        <v>0</v>
      </c>
      <c r="U75" s="7">
        <v>0</v>
      </c>
      <c r="V75" s="7">
        <v>0</v>
      </c>
      <c r="W75" s="7">
        <v>1</v>
      </c>
      <c r="X75" s="7">
        <v>0</v>
      </c>
      <c r="Y75" s="7">
        <v>0</v>
      </c>
    </row>
    <row r="76" spans="1:25" ht="56.25" x14ac:dyDescent="0.2">
      <c r="A76" s="56" t="s">
        <v>69</v>
      </c>
      <c r="B76" s="54" t="s">
        <v>132</v>
      </c>
      <c r="C76" s="61" t="s">
        <v>133</v>
      </c>
      <c r="D76" s="5">
        <v>4.9233500000000001</v>
      </c>
      <c r="E76" s="5" t="s">
        <v>3808</v>
      </c>
      <c r="F76" s="5">
        <v>4.9206000000000003</v>
      </c>
      <c r="G76" s="5">
        <v>0</v>
      </c>
      <c r="H76" s="5">
        <v>0</v>
      </c>
      <c r="I76" s="5">
        <v>4.17</v>
      </c>
      <c r="J76" s="5">
        <v>0.75060000000000004</v>
      </c>
      <c r="K76" s="5">
        <v>0</v>
      </c>
      <c r="L76" s="8">
        <v>2015</v>
      </c>
      <c r="M76" s="5">
        <v>4.1727499999999997</v>
      </c>
      <c r="N76" s="6" t="s">
        <v>118</v>
      </c>
      <c r="O76" s="6" t="s">
        <v>3804</v>
      </c>
      <c r="P76" s="7">
        <v>0</v>
      </c>
      <c r="Q76" s="7">
        <v>0</v>
      </c>
      <c r="R76" s="7">
        <v>0</v>
      </c>
      <c r="S76" s="7">
        <v>0</v>
      </c>
      <c r="T76" s="7">
        <v>0</v>
      </c>
      <c r="U76" s="7">
        <v>0</v>
      </c>
      <c r="V76" s="7">
        <v>0</v>
      </c>
      <c r="W76" s="7">
        <v>1</v>
      </c>
      <c r="X76" s="62">
        <v>0</v>
      </c>
      <c r="Y76" s="62">
        <v>0</v>
      </c>
    </row>
    <row r="77" spans="1:25" ht="56.25" x14ac:dyDescent="0.2">
      <c r="A77" s="53" t="s">
        <v>69</v>
      </c>
      <c r="B77" s="54" t="s">
        <v>134</v>
      </c>
      <c r="C77" s="55" t="s">
        <v>135</v>
      </c>
      <c r="D77" s="5">
        <v>3.74</v>
      </c>
      <c r="E77" s="5" t="s">
        <v>3808</v>
      </c>
      <c r="F77" s="5">
        <v>3.74</v>
      </c>
      <c r="G77" s="5">
        <v>0</v>
      </c>
      <c r="H77" s="5">
        <v>0</v>
      </c>
      <c r="I77" s="5">
        <v>3.1694915200000002</v>
      </c>
      <c r="J77" s="5">
        <v>0.57050847999999998</v>
      </c>
      <c r="K77" s="5">
        <v>0</v>
      </c>
      <c r="L77" s="8">
        <v>2015</v>
      </c>
      <c r="M77" s="5">
        <v>3.1694915299999997</v>
      </c>
      <c r="N77" s="5" t="s">
        <v>121</v>
      </c>
      <c r="O77" s="5" t="s">
        <v>3804</v>
      </c>
      <c r="P77" s="7">
        <v>0</v>
      </c>
      <c r="Q77" s="7">
        <v>0</v>
      </c>
      <c r="R77" s="7">
        <v>0</v>
      </c>
      <c r="S77" s="7">
        <v>0</v>
      </c>
      <c r="T77" s="7">
        <v>0</v>
      </c>
      <c r="U77" s="7">
        <v>0</v>
      </c>
      <c r="V77" s="7">
        <v>0</v>
      </c>
      <c r="W77" s="7">
        <v>1</v>
      </c>
      <c r="X77" s="7">
        <v>0</v>
      </c>
      <c r="Y77" s="7">
        <v>0</v>
      </c>
    </row>
    <row r="78" spans="1:25" ht="56.25" x14ac:dyDescent="0.2">
      <c r="A78" s="56" t="s">
        <v>69</v>
      </c>
      <c r="B78" s="54" t="s">
        <v>136</v>
      </c>
      <c r="C78" s="57" t="s">
        <v>137</v>
      </c>
      <c r="D78" s="5">
        <v>5.1968040000000002</v>
      </c>
      <c r="E78" s="5" t="s">
        <v>3808</v>
      </c>
      <c r="F78" s="5">
        <v>5.1968040000000002</v>
      </c>
      <c r="G78" s="5">
        <v>0</v>
      </c>
      <c r="H78" s="5">
        <v>0</v>
      </c>
      <c r="I78" s="5">
        <v>4.4040711899999998</v>
      </c>
      <c r="J78" s="5">
        <v>0.79273280999999995</v>
      </c>
      <c r="K78" s="5">
        <v>0</v>
      </c>
      <c r="L78" s="8">
        <v>2015</v>
      </c>
      <c r="M78" s="5">
        <v>4.4040711899999998</v>
      </c>
      <c r="N78" s="6" t="s">
        <v>118</v>
      </c>
      <c r="O78" s="6" t="s">
        <v>3804</v>
      </c>
      <c r="P78" s="7">
        <v>0</v>
      </c>
      <c r="Q78" s="7">
        <v>0</v>
      </c>
      <c r="R78" s="7">
        <v>0</v>
      </c>
      <c r="S78" s="7">
        <v>0</v>
      </c>
      <c r="T78" s="7">
        <v>0</v>
      </c>
      <c r="U78" s="7">
        <v>0</v>
      </c>
      <c r="V78" s="7">
        <v>0</v>
      </c>
      <c r="W78" s="7">
        <v>2</v>
      </c>
      <c r="X78" s="7">
        <v>0</v>
      </c>
      <c r="Y78" s="7">
        <v>0</v>
      </c>
    </row>
    <row r="79" spans="1:25" ht="56.25" x14ac:dyDescent="0.2">
      <c r="A79" s="56" t="s">
        <v>69</v>
      </c>
      <c r="B79" s="54" t="s">
        <v>138</v>
      </c>
      <c r="C79" s="57" t="s">
        <v>139</v>
      </c>
      <c r="D79" s="5">
        <v>9.42</v>
      </c>
      <c r="E79" s="5" t="s">
        <v>3808</v>
      </c>
      <c r="F79" s="5">
        <v>9.42</v>
      </c>
      <c r="G79" s="5">
        <v>0</v>
      </c>
      <c r="H79" s="5">
        <v>0</v>
      </c>
      <c r="I79" s="5">
        <v>7.9830508499999997</v>
      </c>
      <c r="J79" s="5">
        <v>1.43694915</v>
      </c>
      <c r="K79" s="5">
        <v>0</v>
      </c>
      <c r="L79" s="8">
        <v>2015</v>
      </c>
      <c r="M79" s="5">
        <v>7.9830508499999997</v>
      </c>
      <c r="N79" s="6" t="s">
        <v>118</v>
      </c>
      <c r="O79" s="6" t="s">
        <v>3804</v>
      </c>
      <c r="P79" s="7">
        <v>0</v>
      </c>
      <c r="Q79" s="7">
        <v>0</v>
      </c>
      <c r="R79" s="7">
        <v>0</v>
      </c>
      <c r="S79" s="7">
        <v>0</v>
      </c>
      <c r="T79" s="7">
        <v>0</v>
      </c>
      <c r="U79" s="7">
        <v>0</v>
      </c>
      <c r="V79" s="7">
        <v>0</v>
      </c>
      <c r="W79" s="7">
        <v>1</v>
      </c>
      <c r="X79" s="7">
        <v>0</v>
      </c>
      <c r="Y79" s="7">
        <v>0</v>
      </c>
    </row>
    <row r="80" spans="1:25" ht="56.25" x14ac:dyDescent="0.2">
      <c r="A80" s="56" t="s">
        <v>69</v>
      </c>
      <c r="B80" s="54" t="s">
        <v>140</v>
      </c>
      <c r="C80" s="57" t="s">
        <v>141</v>
      </c>
      <c r="D80" s="5">
        <v>2.29068</v>
      </c>
      <c r="E80" s="5" t="s">
        <v>3808</v>
      </c>
      <c r="F80" s="5">
        <v>2.28498</v>
      </c>
      <c r="G80" s="5">
        <v>0</v>
      </c>
      <c r="H80" s="5">
        <v>0</v>
      </c>
      <c r="I80" s="5">
        <v>1.93642373</v>
      </c>
      <c r="J80" s="5">
        <v>0.34855627</v>
      </c>
      <c r="K80" s="5">
        <v>0</v>
      </c>
      <c r="L80" s="8">
        <v>2015</v>
      </c>
      <c r="M80" s="5">
        <v>1.94212373</v>
      </c>
      <c r="N80" s="6" t="s">
        <v>118</v>
      </c>
      <c r="O80" s="6" t="s">
        <v>3804</v>
      </c>
      <c r="P80" s="7">
        <v>0</v>
      </c>
      <c r="Q80" s="7">
        <v>0</v>
      </c>
      <c r="R80" s="7">
        <v>0</v>
      </c>
      <c r="S80" s="7">
        <v>0</v>
      </c>
      <c r="T80" s="7">
        <v>0</v>
      </c>
      <c r="U80" s="7">
        <v>0</v>
      </c>
      <c r="V80" s="7">
        <v>0</v>
      </c>
      <c r="W80" s="7">
        <v>2</v>
      </c>
      <c r="X80" s="7">
        <v>0</v>
      </c>
      <c r="Y80" s="7">
        <v>0</v>
      </c>
    </row>
    <row r="81" spans="1:25" ht="56.25" x14ac:dyDescent="0.2">
      <c r="A81" s="56" t="s">
        <v>69</v>
      </c>
      <c r="B81" s="54" t="s">
        <v>142</v>
      </c>
      <c r="C81" s="57" t="s">
        <v>143</v>
      </c>
      <c r="D81" s="5">
        <v>5.7638999999999996</v>
      </c>
      <c r="E81" s="5" t="s">
        <v>3808</v>
      </c>
      <c r="F81" s="5">
        <v>5.7525000000000004</v>
      </c>
      <c r="G81" s="5">
        <v>0</v>
      </c>
      <c r="H81" s="5">
        <v>0</v>
      </c>
      <c r="I81" s="5">
        <v>4.875</v>
      </c>
      <c r="J81" s="5">
        <v>0.87749999999999995</v>
      </c>
      <c r="K81" s="5">
        <v>0</v>
      </c>
      <c r="L81" s="8">
        <v>2015</v>
      </c>
      <c r="M81" s="5">
        <v>4.8864000000000001</v>
      </c>
      <c r="N81" s="6" t="s">
        <v>118</v>
      </c>
      <c r="O81" s="6" t="s">
        <v>3804</v>
      </c>
      <c r="P81" s="7">
        <v>0</v>
      </c>
      <c r="Q81" s="7">
        <v>0</v>
      </c>
      <c r="R81" s="7">
        <v>0</v>
      </c>
      <c r="S81" s="7">
        <v>0</v>
      </c>
      <c r="T81" s="7">
        <v>0</v>
      </c>
      <c r="U81" s="7">
        <v>0</v>
      </c>
      <c r="V81" s="7">
        <v>0</v>
      </c>
      <c r="W81" s="7">
        <v>5</v>
      </c>
      <c r="X81" s="7">
        <v>0</v>
      </c>
      <c r="Y81" s="7">
        <v>0</v>
      </c>
    </row>
    <row r="82" spans="1:25" ht="56.25" x14ac:dyDescent="0.2">
      <c r="A82" s="56" t="s">
        <v>69</v>
      </c>
      <c r="B82" s="54" t="s">
        <v>128</v>
      </c>
      <c r="C82" s="57" t="s">
        <v>144</v>
      </c>
      <c r="D82" s="5">
        <v>1.8265199999999999</v>
      </c>
      <c r="E82" s="5" t="s">
        <v>3808</v>
      </c>
      <c r="F82" s="5">
        <v>1.8179700000000001</v>
      </c>
      <c r="G82" s="5">
        <v>0</v>
      </c>
      <c r="H82" s="5">
        <v>0</v>
      </c>
      <c r="I82" s="5">
        <v>1.54065254</v>
      </c>
      <c r="J82" s="5">
        <v>0.27731745999999996</v>
      </c>
      <c r="K82" s="5">
        <v>0</v>
      </c>
      <c r="L82" s="8">
        <v>2015</v>
      </c>
      <c r="M82" s="5">
        <v>1.54920254</v>
      </c>
      <c r="N82" s="6" t="s">
        <v>118</v>
      </c>
      <c r="O82" s="6" t="s">
        <v>3804</v>
      </c>
      <c r="P82" s="7">
        <v>0</v>
      </c>
      <c r="Q82" s="7">
        <v>0</v>
      </c>
      <c r="R82" s="7">
        <v>0</v>
      </c>
      <c r="S82" s="7">
        <v>0</v>
      </c>
      <c r="T82" s="7">
        <v>0</v>
      </c>
      <c r="U82" s="7">
        <v>0</v>
      </c>
      <c r="V82" s="7">
        <v>0</v>
      </c>
      <c r="W82" s="7">
        <v>3</v>
      </c>
      <c r="X82" s="7">
        <v>0</v>
      </c>
      <c r="Y82" s="7">
        <v>0</v>
      </c>
    </row>
    <row r="83" spans="1:25" ht="56.25" x14ac:dyDescent="0.2">
      <c r="A83" s="56" t="s">
        <v>69</v>
      </c>
      <c r="B83" s="54" t="s">
        <v>145</v>
      </c>
      <c r="C83" s="57" t="s">
        <v>146</v>
      </c>
      <c r="D83" s="5">
        <v>0.15234999999999999</v>
      </c>
      <c r="E83" s="5" t="s">
        <v>3808</v>
      </c>
      <c r="F83" s="5">
        <v>0.15</v>
      </c>
      <c r="G83" s="5">
        <v>0</v>
      </c>
      <c r="H83" s="5">
        <v>0</v>
      </c>
      <c r="I83" s="5">
        <v>0.12711864</v>
      </c>
      <c r="J83" s="5">
        <v>2.288136E-2</v>
      </c>
      <c r="K83" s="5">
        <v>0</v>
      </c>
      <c r="L83" s="8">
        <v>2015</v>
      </c>
      <c r="M83" s="5">
        <v>0.15234999999999999</v>
      </c>
      <c r="N83" s="6" t="s">
        <v>118</v>
      </c>
      <c r="O83" s="6" t="s">
        <v>3804</v>
      </c>
      <c r="P83" s="7">
        <v>0</v>
      </c>
      <c r="Q83" s="7">
        <v>0</v>
      </c>
      <c r="R83" s="7">
        <v>0</v>
      </c>
      <c r="S83" s="7">
        <v>0</v>
      </c>
      <c r="T83" s="7">
        <v>0</v>
      </c>
      <c r="U83" s="7">
        <v>0</v>
      </c>
      <c r="V83" s="7">
        <v>0</v>
      </c>
      <c r="W83" s="7">
        <v>1</v>
      </c>
      <c r="X83" s="7">
        <v>0</v>
      </c>
      <c r="Y83" s="7">
        <v>0</v>
      </c>
    </row>
    <row r="84" spans="1:25" ht="56.25" x14ac:dyDescent="0.2">
      <c r="A84" s="56" t="s">
        <v>69</v>
      </c>
      <c r="B84" s="54" t="s">
        <v>147</v>
      </c>
      <c r="C84" s="57" t="s">
        <v>148</v>
      </c>
      <c r="D84" s="5">
        <v>1.0872999999999999</v>
      </c>
      <c r="E84" s="5" t="s">
        <v>3808</v>
      </c>
      <c r="F84" s="5">
        <v>1.0844500000000001</v>
      </c>
      <c r="G84" s="5">
        <v>0</v>
      </c>
      <c r="H84" s="5">
        <v>0</v>
      </c>
      <c r="I84" s="5">
        <v>0.91902542000000009</v>
      </c>
      <c r="J84" s="5">
        <v>0.16542457999999999</v>
      </c>
      <c r="K84" s="5">
        <v>0</v>
      </c>
      <c r="L84" s="8">
        <v>2015</v>
      </c>
      <c r="M84" s="5">
        <v>0.92187542</v>
      </c>
      <c r="N84" s="6" t="s">
        <v>121</v>
      </c>
      <c r="O84" s="6" t="s">
        <v>3804</v>
      </c>
      <c r="P84" s="7">
        <v>0</v>
      </c>
      <c r="Q84" s="7">
        <v>0</v>
      </c>
      <c r="R84" s="7">
        <v>0</v>
      </c>
      <c r="S84" s="7">
        <v>0</v>
      </c>
      <c r="T84" s="7">
        <v>0</v>
      </c>
      <c r="U84" s="7">
        <v>0</v>
      </c>
      <c r="V84" s="7">
        <v>0</v>
      </c>
      <c r="W84" s="7">
        <v>1</v>
      </c>
      <c r="X84" s="7">
        <v>0</v>
      </c>
      <c r="Y84" s="7">
        <v>0</v>
      </c>
    </row>
    <row r="85" spans="1:25" ht="56.25" x14ac:dyDescent="0.2">
      <c r="A85" s="56" t="s">
        <v>69</v>
      </c>
      <c r="B85" s="54" t="s">
        <v>149</v>
      </c>
      <c r="C85" s="57" t="s">
        <v>150</v>
      </c>
      <c r="D85" s="5">
        <v>11.87</v>
      </c>
      <c r="E85" s="5" t="s">
        <v>3808</v>
      </c>
      <c r="F85" s="5">
        <v>11.87</v>
      </c>
      <c r="G85" s="5">
        <v>0</v>
      </c>
      <c r="H85" s="5">
        <v>0</v>
      </c>
      <c r="I85" s="5">
        <v>10.059322029999999</v>
      </c>
      <c r="J85" s="5">
        <v>1.81067797</v>
      </c>
      <c r="K85" s="5">
        <v>0</v>
      </c>
      <c r="L85" s="8">
        <v>2015</v>
      </c>
      <c r="M85" s="5">
        <v>10.05932205</v>
      </c>
      <c r="N85" s="6" t="s">
        <v>121</v>
      </c>
      <c r="O85" s="6" t="s">
        <v>3804</v>
      </c>
      <c r="P85" s="7">
        <v>0</v>
      </c>
      <c r="Q85" s="7">
        <v>0</v>
      </c>
      <c r="R85" s="7">
        <v>0</v>
      </c>
      <c r="S85" s="7">
        <v>0</v>
      </c>
      <c r="T85" s="7">
        <v>0</v>
      </c>
      <c r="U85" s="7">
        <v>0</v>
      </c>
      <c r="V85" s="7">
        <v>0</v>
      </c>
      <c r="W85" s="7">
        <v>5</v>
      </c>
      <c r="X85" s="7">
        <v>0</v>
      </c>
      <c r="Y85" s="7">
        <v>0</v>
      </c>
    </row>
    <row r="86" spans="1:25" ht="56.25" x14ac:dyDescent="0.2">
      <c r="A86" s="56" t="s">
        <v>69</v>
      </c>
      <c r="B86" s="54" t="s">
        <v>151</v>
      </c>
      <c r="C86" s="57" t="s">
        <v>152</v>
      </c>
      <c r="D86" s="5">
        <v>5.64</v>
      </c>
      <c r="E86" s="5" t="s">
        <v>3808</v>
      </c>
      <c r="F86" s="5">
        <v>5.64</v>
      </c>
      <c r="G86" s="5">
        <v>0</v>
      </c>
      <c r="H86" s="5">
        <v>0</v>
      </c>
      <c r="I86" s="5">
        <v>4.7796610099999999</v>
      </c>
      <c r="J86" s="5">
        <v>0.86033898999999991</v>
      </c>
      <c r="K86" s="5">
        <v>0</v>
      </c>
      <c r="L86" s="8">
        <v>2015</v>
      </c>
      <c r="M86" s="5">
        <v>4.7796610399999997</v>
      </c>
      <c r="N86" s="6" t="s">
        <v>118</v>
      </c>
      <c r="O86" s="6" t="s">
        <v>3804</v>
      </c>
      <c r="P86" s="7">
        <v>0</v>
      </c>
      <c r="Q86" s="7">
        <v>0</v>
      </c>
      <c r="R86" s="7">
        <v>0</v>
      </c>
      <c r="S86" s="7">
        <v>0</v>
      </c>
      <c r="T86" s="7">
        <v>0</v>
      </c>
      <c r="U86" s="7">
        <v>0</v>
      </c>
      <c r="V86" s="7">
        <v>0</v>
      </c>
      <c r="W86" s="7">
        <v>4</v>
      </c>
      <c r="X86" s="7">
        <v>0</v>
      </c>
      <c r="Y86" s="7">
        <v>0</v>
      </c>
    </row>
    <row r="87" spans="1:25" ht="56.25" x14ac:dyDescent="0.2">
      <c r="A87" s="56" t="s">
        <v>69</v>
      </c>
      <c r="B87" s="54" t="s">
        <v>153</v>
      </c>
      <c r="C87" s="57" t="s">
        <v>154</v>
      </c>
      <c r="D87" s="5">
        <v>1.1000000000000001</v>
      </c>
      <c r="E87" s="5" t="s">
        <v>3808</v>
      </c>
      <c r="F87" s="5">
        <v>1.1000000000000001</v>
      </c>
      <c r="G87" s="5">
        <v>0</v>
      </c>
      <c r="H87" s="5">
        <v>0</v>
      </c>
      <c r="I87" s="5">
        <v>0.93220338999999997</v>
      </c>
      <c r="J87" s="5">
        <v>0.16779660999999998</v>
      </c>
      <c r="K87" s="5">
        <v>0</v>
      </c>
      <c r="L87" s="8">
        <v>2015</v>
      </c>
      <c r="M87" s="5">
        <v>1.1000000000000001</v>
      </c>
      <c r="N87" s="6" t="s">
        <v>118</v>
      </c>
      <c r="O87" s="6" t="s">
        <v>3804</v>
      </c>
      <c r="P87" s="7">
        <v>0</v>
      </c>
      <c r="Q87" s="7">
        <v>0</v>
      </c>
      <c r="R87" s="7">
        <v>0</v>
      </c>
      <c r="S87" s="7">
        <v>0</v>
      </c>
      <c r="T87" s="7">
        <v>0</v>
      </c>
      <c r="U87" s="7">
        <v>0</v>
      </c>
      <c r="V87" s="7">
        <v>0</v>
      </c>
      <c r="W87" s="7">
        <v>1</v>
      </c>
      <c r="X87" s="7">
        <v>0</v>
      </c>
      <c r="Y87" s="7">
        <v>0</v>
      </c>
    </row>
    <row r="88" spans="1:25" ht="37.5" x14ac:dyDescent="0.2">
      <c r="A88" s="56" t="s">
        <v>69</v>
      </c>
      <c r="B88" s="54" t="s">
        <v>155</v>
      </c>
      <c r="C88" s="57" t="s">
        <v>156</v>
      </c>
      <c r="D88" s="5">
        <v>53.594800020000001</v>
      </c>
      <c r="E88" s="5" t="s">
        <v>3808</v>
      </c>
      <c r="F88" s="5">
        <v>53.594800020000001</v>
      </c>
      <c r="G88" s="5">
        <v>0</v>
      </c>
      <c r="H88" s="5">
        <v>0</v>
      </c>
      <c r="I88" s="5">
        <v>53.594800020000001</v>
      </c>
      <c r="J88" s="5">
        <v>0</v>
      </c>
      <c r="K88" s="5">
        <v>45.419322039999997</v>
      </c>
      <c r="L88" s="8">
        <v>2016</v>
      </c>
      <c r="M88" s="5">
        <v>45.419322039999997</v>
      </c>
      <c r="N88" s="6" t="s">
        <v>157</v>
      </c>
      <c r="O88" s="6" t="s">
        <v>3804</v>
      </c>
      <c r="P88" s="7">
        <v>0</v>
      </c>
      <c r="Q88" s="7">
        <v>0</v>
      </c>
      <c r="R88" s="7">
        <v>0</v>
      </c>
      <c r="S88" s="7">
        <v>0</v>
      </c>
      <c r="T88" s="7">
        <v>0</v>
      </c>
      <c r="U88" s="7">
        <v>0</v>
      </c>
      <c r="V88" s="7">
        <v>0</v>
      </c>
      <c r="W88" s="7">
        <v>4</v>
      </c>
      <c r="X88" s="7">
        <v>0</v>
      </c>
      <c r="Y88" s="7">
        <v>0</v>
      </c>
    </row>
    <row r="89" spans="1:25" ht="37.5" x14ac:dyDescent="0.2">
      <c r="A89" s="56" t="s">
        <v>69</v>
      </c>
      <c r="B89" s="54" t="s">
        <v>158</v>
      </c>
      <c r="C89" s="57" t="s">
        <v>159</v>
      </c>
      <c r="D89" s="5">
        <v>9.8000000000000007</v>
      </c>
      <c r="E89" s="5" t="s">
        <v>3808</v>
      </c>
      <c r="F89" s="5">
        <v>9.8000000000000007</v>
      </c>
      <c r="G89" s="5">
        <v>0</v>
      </c>
      <c r="H89" s="5">
        <v>0</v>
      </c>
      <c r="I89" s="5">
        <v>9.8000000000000007</v>
      </c>
      <c r="J89" s="5">
        <v>0</v>
      </c>
      <c r="K89" s="5">
        <v>8.3050847599999997</v>
      </c>
      <c r="L89" s="8">
        <v>2016</v>
      </c>
      <c r="M89" s="5">
        <v>8.3050847599999997</v>
      </c>
      <c r="N89" s="6" t="s">
        <v>160</v>
      </c>
      <c r="O89" s="6" t="s">
        <v>3804</v>
      </c>
      <c r="P89" s="7">
        <v>0</v>
      </c>
      <c r="Q89" s="7">
        <v>0</v>
      </c>
      <c r="R89" s="7">
        <v>0</v>
      </c>
      <c r="S89" s="7">
        <v>0</v>
      </c>
      <c r="T89" s="7">
        <v>0</v>
      </c>
      <c r="U89" s="7">
        <v>0</v>
      </c>
      <c r="V89" s="7">
        <v>0</v>
      </c>
      <c r="W89" s="7">
        <v>2</v>
      </c>
      <c r="X89" s="7">
        <v>0</v>
      </c>
      <c r="Y89" s="7">
        <v>0</v>
      </c>
    </row>
    <row r="90" spans="1:25" ht="56.25" x14ac:dyDescent="0.2">
      <c r="A90" s="56" t="s">
        <v>69</v>
      </c>
      <c r="B90" s="54" t="s">
        <v>161</v>
      </c>
      <c r="C90" s="57" t="s">
        <v>162</v>
      </c>
      <c r="D90" s="5">
        <v>5.6449999999999996</v>
      </c>
      <c r="E90" s="5" t="s">
        <v>3808</v>
      </c>
      <c r="F90" s="5">
        <v>5.6449999999999996</v>
      </c>
      <c r="G90" s="5">
        <v>0</v>
      </c>
      <c r="H90" s="5">
        <v>0</v>
      </c>
      <c r="I90" s="5">
        <v>5.6449999999999996</v>
      </c>
      <c r="J90" s="5">
        <v>0</v>
      </c>
      <c r="K90" s="5">
        <v>4.7838983099999997</v>
      </c>
      <c r="L90" s="8">
        <v>2016</v>
      </c>
      <c r="M90" s="5">
        <v>4.7838983099999997</v>
      </c>
      <c r="N90" s="6" t="s">
        <v>160</v>
      </c>
      <c r="O90" s="6" t="s">
        <v>3804</v>
      </c>
      <c r="P90" s="7">
        <v>0</v>
      </c>
      <c r="Q90" s="7">
        <v>0</v>
      </c>
      <c r="R90" s="7">
        <v>0</v>
      </c>
      <c r="S90" s="7">
        <v>0</v>
      </c>
      <c r="T90" s="7">
        <v>0</v>
      </c>
      <c r="U90" s="7">
        <v>0</v>
      </c>
      <c r="V90" s="7">
        <v>0</v>
      </c>
      <c r="W90" s="7">
        <v>1</v>
      </c>
      <c r="X90" s="7">
        <v>0</v>
      </c>
      <c r="Y90" s="7">
        <v>0</v>
      </c>
    </row>
    <row r="91" spans="1:25" ht="37.5" x14ac:dyDescent="0.2">
      <c r="A91" s="56" t="s">
        <v>69</v>
      </c>
      <c r="B91" s="54" t="s">
        <v>163</v>
      </c>
      <c r="C91" s="57" t="s">
        <v>164</v>
      </c>
      <c r="D91" s="5">
        <v>7.7389999999999999</v>
      </c>
      <c r="E91" s="5" t="s">
        <v>3808</v>
      </c>
      <c r="F91" s="5">
        <v>7.7389999999999999</v>
      </c>
      <c r="G91" s="5">
        <v>0</v>
      </c>
      <c r="H91" s="5">
        <v>0</v>
      </c>
      <c r="I91" s="5">
        <v>7.7389999999999999</v>
      </c>
      <c r="J91" s="5">
        <v>0</v>
      </c>
      <c r="K91" s="5">
        <v>6.5584745800000004</v>
      </c>
      <c r="L91" s="8">
        <v>2016</v>
      </c>
      <c r="M91" s="5">
        <v>6.5584745800000004</v>
      </c>
      <c r="N91" s="6" t="s">
        <v>160</v>
      </c>
      <c r="O91" s="6" t="s">
        <v>3804</v>
      </c>
      <c r="P91" s="7">
        <v>0</v>
      </c>
      <c r="Q91" s="7">
        <v>0</v>
      </c>
      <c r="R91" s="7">
        <v>0</v>
      </c>
      <c r="S91" s="7">
        <v>0</v>
      </c>
      <c r="T91" s="7">
        <v>0</v>
      </c>
      <c r="U91" s="7">
        <v>0</v>
      </c>
      <c r="V91" s="7">
        <v>0</v>
      </c>
      <c r="W91" s="7">
        <v>1</v>
      </c>
      <c r="X91" s="7">
        <v>0</v>
      </c>
      <c r="Y91" s="7">
        <v>0</v>
      </c>
    </row>
    <row r="92" spans="1:25" ht="75" x14ac:dyDescent="0.2">
      <c r="A92" s="56" t="s">
        <v>69</v>
      </c>
      <c r="B92" s="54" t="s">
        <v>165</v>
      </c>
      <c r="C92" s="57" t="s">
        <v>166</v>
      </c>
      <c r="D92" s="5">
        <v>0.28249999000000003</v>
      </c>
      <c r="E92" s="5" t="s">
        <v>3808</v>
      </c>
      <c r="F92" s="5">
        <v>0.28249999000000003</v>
      </c>
      <c r="G92" s="5">
        <v>0</v>
      </c>
      <c r="H92" s="5">
        <v>0</v>
      </c>
      <c r="I92" s="5">
        <v>0.24009321</v>
      </c>
      <c r="J92" s="5">
        <v>4.2406779999999998E-2</v>
      </c>
      <c r="K92" s="5">
        <v>0.24012373000000001</v>
      </c>
      <c r="L92" s="8">
        <v>2016</v>
      </c>
      <c r="M92" s="5">
        <v>0.24012373000000001</v>
      </c>
      <c r="N92" s="6" t="s">
        <v>167</v>
      </c>
      <c r="O92" s="6" t="s">
        <v>3804</v>
      </c>
      <c r="P92" s="7">
        <v>0</v>
      </c>
      <c r="Q92" s="7">
        <v>0</v>
      </c>
      <c r="R92" s="7">
        <v>0</v>
      </c>
      <c r="S92" s="7">
        <v>0</v>
      </c>
      <c r="T92" s="7">
        <v>0</v>
      </c>
      <c r="U92" s="7">
        <v>0</v>
      </c>
      <c r="V92" s="7">
        <v>0</v>
      </c>
      <c r="W92" s="7">
        <v>2</v>
      </c>
      <c r="X92" s="7">
        <v>0</v>
      </c>
      <c r="Y92" s="7">
        <v>0</v>
      </c>
    </row>
    <row r="93" spans="1:25" ht="37.5" x14ac:dyDescent="0.2">
      <c r="A93" s="56" t="s">
        <v>69</v>
      </c>
      <c r="B93" s="54" t="s">
        <v>168</v>
      </c>
      <c r="C93" s="57" t="s">
        <v>169</v>
      </c>
      <c r="D93" s="5">
        <v>8.5727000000000011</v>
      </c>
      <c r="E93" s="5" t="s">
        <v>3808</v>
      </c>
      <c r="F93" s="5">
        <v>8.5727000000000011</v>
      </c>
      <c r="G93" s="5">
        <v>0</v>
      </c>
      <c r="H93" s="5">
        <v>0</v>
      </c>
      <c r="I93" s="5">
        <v>7.2654118600000004</v>
      </c>
      <c r="J93" s="5">
        <v>1.30728814</v>
      </c>
      <c r="K93" s="5">
        <v>7.2649999999999997</v>
      </c>
      <c r="L93" s="8">
        <v>2016</v>
      </c>
      <c r="M93" s="5">
        <v>7.2649999999999997</v>
      </c>
      <c r="N93" s="6" t="s">
        <v>170</v>
      </c>
      <c r="O93" s="6" t="s">
        <v>3804</v>
      </c>
      <c r="P93" s="7">
        <v>0</v>
      </c>
      <c r="Q93" s="7">
        <v>0</v>
      </c>
      <c r="R93" s="7">
        <v>0</v>
      </c>
      <c r="S93" s="7">
        <v>0</v>
      </c>
      <c r="T93" s="7">
        <v>0</v>
      </c>
      <c r="U93" s="7">
        <v>0</v>
      </c>
      <c r="V93" s="7">
        <v>0</v>
      </c>
      <c r="W93" s="7">
        <v>1</v>
      </c>
      <c r="X93" s="7">
        <v>0</v>
      </c>
      <c r="Y93" s="7">
        <v>0</v>
      </c>
    </row>
    <row r="94" spans="1:25" ht="37.5" x14ac:dyDescent="0.2">
      <c r="A94" s="56" t="s">
        <v>69</v>
      </c>
      <c r="B94" s="54" t="s">
        <v>171</v>
      </c>
      <c r="C94" s="57" t="s">
        <v>172</v>
      </c>
      <c r="D94" s="5">
        <v>9.8293999999999997</v>
      </c>
      <c r="E94" s="5" t="s">
        <v>3808</v>
      </c>
      <c r="F94" s="5">
        <v>9.8293999999999997</v>
      </c>
      <c r="G94" s="5">
        <v>0</v>
      </c>
      <c r="H94" s="5">
        <v>0</v>
      </c>
      <c r="I94" s="5">
        <v>8.6389593199999997</v>
      </c>
      <c r="J94" s="5">
        <v>1.19044068</v>
      </c>
      <c r="K94" s="5">
        <v>8.33</v>
      </c>
      <c r="L94" s="8">
        <v>2016</v>
      </c>
      <c r="M94" s="5">
        <v>8.33</v>
      </c>
      <c r="N94" s="6" t="s">
        <v>173</v>
      </c>
      <c r="O94" s="6" t="s">
        <v>3804</v>
      </c>
      <c r="P94" s="7">
        <v>0</v>
      </c>
      <c r="Q94" s="7">
        <v>0</v>
      </c>
      <c r="R94" s="7">
        <v>0</v>
      </c>
      <c r="S94" s="7">
        <v>0</v>
      </c>
      <c r="T94" s="7">
        <v>0</v>
      </c>
      <c r="U94" s="7">
        <v>0</v>
      </c>
      <c r="V94" s="7">
        <v>0</v>
      </c>
      <c r="W94" s="7">
        <v>1</v>
      </c>
      <c r="X94" s="7">
        <v>0</v>
      </c>
      <c r="Y94" s="7">
        <v>0</v>
      </c>
    </row>
    <row r="95" spans="1:25" ht="37.5" x14ac:dyDescent="0.2">
      <c r="A95" s="56" t="s">
        <v>69</v>
      </c>
      <c r="B95" s="54" t="s">
        <v>174</v>
      </c>
      <c r="C95" s="57" t="s">
        <v>175</v>
      </c>
      <c r="D95" s="5">
        <v>24.458888351334497</v>
      </c>
      <c r="E95" s="5" t="s">
        <v>3806</v>
      </c>
      <c r="F95" s="5">
        <v>24.458888350000002</v>
      </c>
      <c r="G95" s="5">
        <v>0</v>
      </c>
      <c r="H95" s="5">
        <v>0</v>
      </c>
      <c r="I95" s="5">
        <v>0</v>
      </c>
      <c r="J95" s="5">
        <v>24.458888350000002</v>
      </c>
      <c r="K95" s="5">
        <v>20.382406959445401</v>
      </c>
      <c r="L95" s="8">
        <v>2023</v>
      </c>
      <c r="M95" s="5">
        <v>20.382406959445401</v>
      </c>
      <c r="N95" s="6" t="s">
        <v>176</v>
      </c>
      <c r="O95" s="6" t="s">
        <v>3804</v>
      </c>
      <c r="P95" s="7">
        <v>0</v>
      </c>
      <c r="Q95" s="7">
        <v>0</v>
      </c>
      <c r="R95" s="7">
        <v>0</v>
      </c>
      <c r="S95" s="7">
        <v>0</v>
      </c>
      <c r="T95" s="7">
        <v>0</v>
      </c>
      <c r="U95" s="7">
        <v>0</v>
      </c>
      <c r="V95" s="7">
        <v>0</v>
      </c>
      <c r="W95" s="7">
        <v>2</v>
      </c>
      <c r="X95" s="7">
        <v>0</v>
      </c>
      <c r="Y95" s="7">
        <v>0</v>
      </c>
    </row>
    <row r="96" spans="1:25" ht="93.75" x14ac:dyDescent="0.2">
      <c r="A96" s="56" t="s">
        <v>69</v>
      </c>
      <c r="B96" s="54" t="s">
        <v>138</v>
      </c>
      <c r="C96" s="61" t="s">
        <v>177</v>
      </c>
      <c r="D96" s="5">
        <v>0</v>
      </c>
      <c r="E96" s="5" t="s">
        <v>3806</v>
      </c>
      <c r="F96" s="5">
        <v>0</v>
      </c>
      <c r="G96" s="5">
        <v>0</v>
      </c>
      <c r="H96" s="5">
        <v>0</v>
      </c>
      <c r="I96" s="5">
        <v>0</v>
      </c>
      <c r="J96" s="5">
        <v>0</v>
      </c>
      <c r="K96" s="5">
        <v>0</v>
      </c>
      <c r="L96" s="8" t="s">
        <v>3804</v>
      </c>
      <c r="M96" s="5">
        <v>0</v>
      </c>
      <c r="N96" s="6" t="s">
        <v>178</v>
      </c>
      <c r="O96" s="6" t="s">
        <v>3804</v>
      </c>
      <c r="P96" s="7">
        <v>0</v>
      </c>
      <c r="Q96" s="7">
        <v>0</v>
      </c>
      <c r="R96" s="7">
        <v>0</v>
      </c>
      <c r="S96" s="7">
        <v>0</v>
      </c>
      <c r="T96" s="7">
        <v>0</v>
      </c>
      <c r="U96" s="7">
        <v>0</v>
      </c>
      <c r="V96" s="7">
        <v>0</v>
      </c>
      <c r="W96" s="7">
        <v>0</v>
      </c>
      <c r="X96" s="62">
        <v>0</v>
      </c>
      <c r="Y96" s="62">
        <v>0</v>
      </c>
    </row>
    <row r="97" spans="1:25" ht="56.25" x14ac:dyDescent="0.2">
      <c r="A97" s="58" t="s">
        <v>69</v>
      </c>
      <c r="B97" s="59" t="s">
        <v>179</v>
      </c>
      <c r="C97" s="6" t="s">
        <v>180</v>
      </c>
      <c r="D97" s="5">
        <v>15.223494339999998</v>
      </c>
      <c r="E97" s="5" t="s">
        <v>3806</v>
      </c>
      <c r="F97" s="5">
        <v>15.223494339999998</v>
      </c>
      <c r="G97" s="5">
        <v>0</v>
      </c>
      <c r="H97" s="5">
        <v>0</v>
      </c>
      <c r="I97" s="5">
        <v>0</v>
      </c>
      <c r="J97" s="5">
        <v>15.223494339999998</v>
      </c>
      <c r="K97" s="5">
        <v>12.68624528</v>
      </c>
      <c r="L97" s="8">
        <v>2023</v>
      </c>
      <c r="M97" s="5">
        <v>12.68624528</v>
      </c>
      <c r="N97" s="5" t="s">
        <v>181</v>
      </c>
      <c r="O97" s="5" t="s">
        <v>3804</v>
      </c>
      <c r="P97" s="7">
        <v>0</v>
      </c>
      <c r="Q97" s="7">
        <v>0</v>
      </c>
      <c r="R97" s="7">
        <v>0</v>
      </c>
      <c r="S97" s="7">
        <v>0</v>
      </c>
      <c r="T97" s="7">
        <v>0</v>
      </c>
      <c r="U97" s="7">
        <v>0</v>
      </c>
      <c r="V97" s="7">
        <v>0</v>
      </c>
      <c r="W97" s="7">
        <v>1</v>
      </c>
      <c r="X97" s="7">
        <v>0</v>
      </c>
      <c r="Y97" s="7">
        <v>0</v>
      </c>
    </row>
    <row r="98" spans="1:25" ht="75" x14ac:dyDescent="0.2">
      <c r="A98" s="58" t="s">
        <v>69</v>
      </c>
      <c r="B98" s="59" t="s">
        <v>182</v>
      </c>
      <c r="C98" s="6" t="s">
        <v>183</v>
      </c>
      <c r="D98" s="5">
        <v>14.754940071920801</v>
      </c>
      <c r="E98" s="5" t="s">
        <v>3806</v>
      </c>
      <c r="F98" s="5">
        <v>14.75494007</v>
      </c>
      <c r="G98" s="5">
        <v>0</v>
      </c>
      <c r="H98" s="5">
        <v>0</v>
      </c>
      <c r="I98" s="5">
        <v>0</v>
      </c>
      <c r="J98" s="5">
        <v>14.75494007</v>
      </c>
      <c r="K98" s="5">
        <v>12.2957833932673</v>
      </c>
      <c r="L98" s="8">
        <v>2023</v>
      </c>
      <c r="M98" s="5">
        <v>12.2957833932673</v>
      </c>
      <c r="N98" s="5" t="s">
        <v>184</v>
      </c>
      <c r="O98" s="5" t="s">
        <v>3804</v>
      </c>
      <c r="P98" s="7">
        <v>0</v>
      </c>
      <c r="Q98" s="7">
        <v>0</v>
      </c>
      <c r="R98" s="7">
        <v>0</v>
      </c>
      <c r="S98" s="7">
        <v>0</v>
      </c>
      <c r="T98" s="7">
        <v>0</v>
      </c>
      <c r="U98" s="7">
        <v>0</v>
      </c>
      <c r="V98" s="7">
        <v>0</v>
      </c>
      <c r="W98" s="7">
        <v>1</v>
      </c>
      <c r="X98" s="7">
        <v>0</v>
      </c>
      <c r="Y98" s="7">
        <v>0</v>
      </c>
    </row>
    <row r="99" spans="1:25" ht="37.5" x14ac:dyDescent="0.2">
      <c r="A99" s="58" t="s">
        <v>69</v>
      </c>
      <c r="B99" s="59" t="s">
        <v>185</v>
      </c>
      <c r="C99" s="6" t="s">
        <v>186</v>
      </c>
      <c r="D99" s="5">
        <v>6.22052739137591</v>
      </c>
      <c r="E99" s="5" t="s">
        <v>3806</v>
      </c>
      <c r="F99" s="5">
        <v>6.22052739</v>
      </c>
      <c r="G99" s="5">
        <v>0</v>
      </c>
      <c r="H99" s="5">
        <v>0</v>
      </c>
      <c r="I99" s="5">
        <v>0</v>
      </c>
      <c r="J99" s="5">
        <v>6.22052739</v>
      </c>
      <c r="K99" s="5">
        <v>5.1837728261465896</v>
      </c>
      <c r="L99" s="8">
        <v>2023</v>
      </c>
      <c r="M99" s="5">
        <v>5.1837728261465896</v>
      </c>
      <c r="N99" s="5" t="s">
        <v>187</v>
      </c>
      <c r="O99" s="5" t="s">
        <v>3804</v>
      </c>
      <c r="P99" s="7">
        <v>0</v>
      </c>
      <c r="Q99" s="7">
        <v>0</v>
      </c>
      <c r="R99" s="7">
        <v>0</v>
      </c>
      <c r="S99" s="7">
        <v>0</v>
      </c>
      <c r="T99" s="7">
        <v>0</v>
      </c>
      <c r="U99" s="7">
        <v>0</v>
      </c>
      <c r="V99" s="7">
        <v>0</v>
      </c>
      <c r="W99" s="7">
        <v>1</v>
      </c>
      <c r="X99" s="7">
        <v>0</v>
      </c>
      <c r="Y99" s="7">
        <v>0</v>
      </c>
    </row>
    <row r="100" spans="1:25" ht="37.5" x14ac:dyDescent="0.2">
      <c r="A100" s="58" t="s">
        <v>69</v>
      </c>
      <c r="B100" s="59" t="s">
        <v>185</v>
      </c>
      <c r="C100" s="6" t="s">
        <v>188</v>
      </c>
      <c r="D100" s="5">
        <v>4.5451000000000006</v>
      </c>
      <c r="E100" s="5" t="s">
        <v>3808</v>
      </c>
      <c r="F100" s="5">
        <v>4.5451000000000006</v>
      </c>
      <c r="G100" s="5">
        <v>0</v>
      </c>
      <c r="H100" s="5">
        <v>0</v>
      </c>
      <c r="I100" s="5">
        <v>4.5451000000000006</v>
      </c>
      <c r="J100" s="5">
        <v>0</v>
      </c>
      <c r="K100" s="5">
        <v>3.85177966</v>
      </c>
      <c r="L100" s="8">
        <v>2016</v>
      </c>
      <c r="M100" s="5">
        <v>3.85177966</v>
      </c>
      <c r="N100" s="5" t="s">
        <v>189</v>
      </c>
      <c r="O100" s="5" t="s">
        <v>3804</v>
      </c>
      <c r="P100" s="7">
        <v>0</v>
      </c>
      <c r="Q100" s="7">
        <v>0</v>
      </c>
      <c r="R100" s="7">
        <v>0</v>
      </c>
      <c r="S100" s="7">
        <v>0</v>
      </c>
      <c r="T100" s="7">
        <v>0</v>
      </c>
      <c r="U100" s="7">
        <v>0</v>
      </c>
      <c r="V100" s="7">
        <v>0</v>
      </c>
      <c r="W100" s="7">
        <v>1</v>
      </c>
      <c r="X100" s="7">
        <v>0</v>
      </c>
      <c r="Y100" s="7">
        <v>0</v>
      </c>
    </row>
    <row r="101" spans="1:25" ht="37.5" x14ac:dyDescent="0.2">
      <c r="A101" s="58" t="s">
        <v>69</v>
      </c>
      <c r="B101" s="59" t="s">
        <v>190</v>
      </c>
      <c r="C101" s="6" t="s">
        <v>191</v>
      </c>
      <c r="D101" s="5">
        <v>5.59</v>
      </c>
      <c r="E101" s="5" t="s">
        <v>3808</v>
      </c>
      <c r="F101" s="5">
        <v>5.59</v>
      </c>
      <c r="G101" s="5">
        <v>0</v>
      </c>
      <c r="H101" s="5">
        <v>0</v>
      </c>
      <c r="I101" s="5">
        <v>5.59</v>
      </c>
      <c r="J101" s="5">
        <v>0</v>
      </c>
      <c r="K101" s="5">
        <v>4.7372881399999995</v>
      </c>
      <c r="L101" s="8">
        <v>2016</v>
      </c>
      <c r="M101" s="5">
        <v>4.7372881399999995</v>
      </c>
      <c r="N101" s="5" t="s">
        <v>189</v>
      </c>
      <c r="O101" s="5" t="s">
        <v>3804</v>
      </c>
      <c r="P101" s="7">
        <v>0</v>
      </c>
      <c r="Q101" s="7">
        <v>0</v>
      </c>
      <c r="R101" s="7">
        <v>0</v>
      </c>
      <c r="S101" s="7">
        <v>0</v>
      </c>
      <c r="T101" s="7">
        <v>0</v>
      </c>
      <c r="U101" s="7">
        <v>0</v>
      </c>
      <c r="V101" s="7">
        <v>0</v>
      </c>
      <c r="W101" s="7">
        <v>2</v>
      </c>
      <c r="X101" s="7">
        <v>0</v>
      </c>
      <c r="Y101" s="7">
        <v>0</v>
      </c>
    </row>
    <row r="102" spans="1:25" ht="37.5" x14ac:dyDescent="0.2">
      <c r="A102" s="58" t="s">
        <v>69</v>
      </c>
      <c r="B102" s="59" t="s">
        <v>192</v>
      </c>
      <c r="C102" s="6" t="s">
        <v>193</v>
      </c>
      <c r="D102" s="5">
        <v>7.3502000000000001</v>
      </c>
      <c r="E102" s="5" t="s">
        <v>3808</v>
      </c>
      <c r="F102" s="5">
        <v>7.3502000000000001</v>
      </c>
      <c r="G102" s="5">
        <v>0</v>
      </c>
      <c r="H102" s="5">
        <v>0</v>
      </c>
      <c r="I102" s="5">
        <v>7.3502000000000001</v>
      </c>
      <c r="J102" s="5">
        <v>0</v>
      </c>
      <c r="K102" s="5">
        <v>6.2289830599999991</v>
      </c>
      <c r="L102" s="8">
        <v>2016</v>
      </c>
      <c r="M102" s="5">
        <v>6.2289830599999991</v>
      </c>
      <c r="N102" s="5" t="s">
        <v>189</v>
      </c>
      <c r="O102" s="5" t="s">
        <v>3804</v>
      </c>
      <c r="P102" s="7">
        <v>0</v>
      </c>
      <c r="Q102" s="7">
        <v>0</v>
      </c>
      <c r="R102" s="7">
        <v>0</v>
      </c>
      <c r="S102" s="7">
        <v>0</v>
      </c>
      <c r="T102" s="7">
        <v>0</v>
      </c>
      <c r="U102" s="7">
        <v>0</v>
      </c>
      <c r="V102" s="7">
        <v>0</v>
      </c>
      <c r="W102" s="7">
        <v>2</v>
      </c>
      <c r="X102" s="7">
        <v>0</v>
      </c>
      <c r="Y102" s="7">
        <v>0</v>
      </c>
    </row>
    <row r="103" spans="1:25" ht="37.5" x14ac:dyDescent="0.2">
      <c r="A103" s="58" t="s">
        <v>69</v>
      </c>
      <c r="B103" s="59" t="s">
        <v>194</v>
      </c>
      <c r="C103" s="6" t="s">
        <v>195</v>
      </c>
      <c r="D103" s="5">
        <v>2.0265353500000001</v>
      </c>
      <c r="E103" s="5" t="s">
        <v>3808</v>
      </c>
      <c r="F103" s="5">
        <v>2.0265353500000001</v>
      </c>
      <c r="G103" s="5">
        <v>0</v>
      </c>
      <c r="H103" s="5">
        <v>0</v>
      </c>
      <c r="I103" s="5">
        <v>2.0265353500000001</v>
      </c>
      <c r="J103" s="5">
        <v>0</v>
      </c>
      <c r="K103" s="5">
        <v>1.7174028399999999</v>
      </c>
      <c r="L103" s="8">
        <v>2016</v>
      </c>
      <c r="M103" s="5">
        <v>1.7174028399999999</v>
      </c>
      <c r="N103" s="5" t="s">
        <v>189</v>
      </c>
      <c r="O103" s="5" t="s">
        <v>3804</v>
      </c>
      <c r="P103" s="7">
        <v>0</v>
      </c>
      <c r="Q103" s="7">
        <v>0</v>
      </c>
      <c r="R103" s="7">
        <v>0</v>
      </c>
      <c r="S103" s="7">
        <v>0</v>
      </c>
      <c r="T103" s="7">
        <v>0</v>
      </c>
      <c r="U103" s="7">
        <v>0</v>
      </c>
      <c r="V103" s="7">
        <v>0</v>
      </c>
      <c r="W103" s="7">
        <v>2</v>
      </c>
      <c r="X103" s="7">
        <v>0</v>
      </c>
      <c r="Y103" s="7">
        <v>0</v>
      </c>
    </row>
    <row r="104" spans="1:25" ht="37.5" x14ac:dyDescent="0.2">
      <c r="A104" s="58" t="s">
        <v>69</v>
      </c>
      <c r="B104" s="59" t="s">
        <v>196</v>
      </c>
      <c r="C104" s="6" t="s">
        <v>197</v>
      </c>
      <c r="D104" s="5">
        <v>4.7285066100000002</v>
      </c>
      <c r="E104" s="5" t="s">
        <v>3808</v>
      </c>
      <c r="F104" s="5">
        <v>4.7285066100000002</v>
      </c>
      <c r="G104" s="5">
        <v>0</v>
      </c>
      <c r="H104" s="5">
        <v>0</v>
      </c>
      <c r="I104" s="5">
        <v>4.7285066100000002</v>
      </c>
      <c r="J104" s="5">
        <v>0</v>
      </c>
      <c r="K104" s="5">
        <v>4.0072089900000005</v>
      </c>
      <c r="L104" s="8">
        <v>2016</v>
      </c>
      <c r="M104" s="5">
        <v>4.0072089900000005</v>
      </c>
      <c r="N104" s="5" t="s">
        <v>189</v>
      </c>
      <c r="O104" s="5" t="s">
        <v>3804</v>
      </c>
      <c r="P104" s="7">
        <v>0</v>
      </c>
      <c r="Q104" s="7">
        <v>0</v>
      </c>
      <c r="R104" s="7">
        <v>0</v>
      </c>
      <c r="S104" s="7">
        <v>0</v>
      </c>
      <c r="T104" s="7">
        <v>0</v>
      </c>
      <c r="U104" s="7">
        <v>0</v>
      </c>
      <c r="V104" s="7">
        <v>0</v>
      </c>
      <c r="W104" s="7">
        <v>7</v>
      </c>
      <c r="X104" s="7">
        <v>0</v>
      </c>
      <c r="Y104" s="7">
        <v>0</v>
      </c>
    </row>
    <row r="105" spans="1:25" ht="37.5" x14ac:dyDescent="0.2">
      <c r="A105" s="58" t="s">
        <v>69</v>
      </c>
      <c r="B105" s="59" t="s">
        <v>198</v>
      </c>
      <c r="C105" s="6" t="s">
        <v>199</v>
      </c>
      <c r="D105" s="5">
        <v>3.97</v>
      </c>
      <c r="E105" s="5" t="s">
        <v>3808</v>
      </c>
      <c r="F105" s="5">
        <v>3.97</v>
      </c>
      <c r="G105" s="5">
        <v>0</v>
      </c>
      <c r="H105" s="5">
        <v>0</v>
      </c>
      <c r="I105" s="5">
        <v>3.97</v>
      </c>
      <c r="J105" s="5">
        <v>0</v>
      </c>
      <c r="K105" s="5">
        <v>3.3644067799999999</v>
      </c>
      <c r="L105" s="8">
        <v>2016</v>
      </c>
      <c r="M105" s="5">
        <v>3.3644067799999999</v>
      </c>
      <c r="N105" s="5" t="s">
        <v>189</v>
      </c>
      <c r="O105" s="5" t="s">
        <v>3804</v>
      </c>
      <c r="P105" s="7">
        <v>0</v>
      </c>
      <c r="Q105" s="7">
        <v>0</v>
      </c>
      <c r="R105" s="7">
        <v>0</v>
      </c>
      <c r="S105" s="7">
        <v>0</v>
      </c>
      <c r="T105" s="7">
        <v>0</v>
      </c>
      <c r="U105" s="7">
        <v>0</v>
      </c>
      <c r="V105" s="7">
        <v>0</v>
      </c>
      <c r="W105" s="7">
        <v>1</v>
      </c>
      <c r="X105" s="7">
        <v>0</v>
      </c>
      <c r="Y105" s="7">
        <v>0</v>
      </c>
    </row>
    <row r="106" spans="1:25" ht="37.5" x14ac:dyDescent="0.2">
      <c r="A106" s="58" t="s">
        <v>69</v>
      </c>
      <c r="B106" s="59" t="s">
        <v>200</v>
      </c>
      <c r="C106" s="6" t="s">
        <v>201</v>
      </c>
      <c r="D106" s="5">
        <v>8.2949999999999999</v>
      </c>
      <c r="E106" s="5" t="s">
        <v>3808</v>
      </c>
      <c r="F106" s="5">
        <v>8.2949999999999999</v>
      </c>
      <c r="G106" s="5">
        <v>0</v>
      </c>
      <c r="H106" s="5">
        <v>0</v>
      </c>
      <c r="I106" s="5">
        <v>8.2949999999999999</v>
      </c>
      <c r="J106" s="5">
        <v>0</v>
      </c>
      <c r="K106" s="5">
        <v>7.0296610300000006</v>
      </c>
      <c r="L106" s="8">
        <v>2016</v>
      </c>
      <c r="M106" s="5">
        <v>7.0296610300000006</v>
      </c>
      <c r="N106" s="5" t="s">
        <v>189</v>
      </c>
      <c r="O106" s="5" t="s">
        <v>3804</v>
      </c>
      <c r="P106" s="7">
        <v>0</v>
      </c>
      <c r="Q106" s="7">
        <v>0</v>
      </c>
      <c r="R106" s="7">
        <v>0</v>
      </c>
      <c r="S106" s="7">
        <v>0</v>
      </c>
      <c r="T106" s="7">
        <v>0</v>
      </c>
      <c r="U106" s="7">
        <v>0</v>
      </c>
      <c r="V106" s="7">
        <v>0</v>
      </c>
      <c r="W106" s="7">
        <v>7</v>
      </c>
      <c r="X106" s="7">
        <v>0</v>
      </c>
      <c r="Y106" s="7">
        <v>0</v>
      </c>
    </row>
    <row r="107" spans="1:25" ht="37.5" x14ac:dyDescent="0.2">
      <c r="A107" s="58" t="s">
        <v>69</v>
      </c>
      <c r="B107" s="59" t="s">
        <v>202</v>
      </c>
      <c r="C107" s="6" t="s">
        <v>203</v>
      </c>
      <c r="D107" s="5">
        <v>1.3510019</v>
      </c>
      <c r="E107" s="5" t="s">
        <v>3808</v>
      </c>
      <c r="F107" s="5">
        <v>1.3510019</v>
      </c>
      <c r="G107" s="5">
        <v>0</v>
      </c>
      <c r="H107" s="5">
        <v>0</v>
      </c>
      <c r="I107" s="5">
        <v>1.3510019</v>
      </c>
      <c r="J107" s="5">
        <v>0</v>
      </c>
      <c r="K107" s="5">
        <v>1.1449168600000001</v>
      </c>
      <c r="L107" s="8">
        <v>2016</v>
      </c>
      <c r="M107" s="5">
        <v>1.1449168600000001</v>
      </c>
      <c r="N107" s="5" t="s">
        <v>189</v>
      </c>
      <c r="O107" s="5" t="s">
        <v>3804</v>
      </c>
      <c r="P107" s="7">
        <v>0</v>
      </c>
      <c r="Q107" s="7">
        <v>0</v>
      </c>
      <c r="R107" s="7">
        <v>0</v>
      </c>
      <c r="S107" s="7">
        <v>0</v>
      </c>
      <c r="T107" s="7">
        <v>0</v>
      </c>
      <c r="U107" s="7">
        <v>0</v>
      </c>
      <c r="V107" s="7">
        <v>0</v>
      </c>
      <c r="W107" s="7">
        <v>2</v>
      </c>
      <c r="X107" s="7">
        <v>0</v>
      </c>
      <c r="Y107" s="7">
        <v>0</v>
      </c>
    </row>
    <row r="108" spans="1:25" ht="37.5" x14ac:dyDescent="0.2">
      <c r="A108" s="58" t="s">
        <v>69</v>
      </c>
      <c r="B108" s="59" t="s">
        <v>204</v>
      </c>
      <c r="C108" s="6" t="s">
        <v>205</v>
      </c>
      <c r="D108" s="5">
        <v>1.01435016</v>
      </c>
      <c r="E108" s="5" t="s">
        <v>3808</v>
      </c>
      <c r="F108" s="5">
        <v>1.01435016</v>
      </c>
      <c r="G108" s="5">
        <v>0</v>
      </c>
      <c r="H108" s="5">
        <v>0</v>
      </c>
      <c r="I108" s="5">
        <v>1.01435016</v>
      </c>
      <c r="J108" s="5">
        <v>0</v>
      </c>
      <c r="K108" s="5">
        <v>0.85961878000000003</v>
      </c>
      <c r="L108" s="8">
        <v>2016</v>
      </c>
      <c r="M108" s="5">
        <v>0.85961878000000003</v>
      </c>
      <c r="N108" s="5" t="s">
        <v>189</v>
      </c>
      <c r="O108" s="5" t="s">
        <v>3804</v>
      </c>
      <c r="P108" s="7">
        <v>0</v>
      </c>
      <c r="Q108" s="7">
        <v>0</v>
      </c>
      <c r="R108" s="7">
        <v>0</v>
      </c>
      <c r="S108" s="7">
        <v>0</v>
      </c>
      <c r="T108" s="7">
        <v>0</v>
      </c>
      <c r="U108" s="7">
        <v>0</v>
      </c>
      <c r="V108" s="7">
        <v>0</v>
      </c>
      <c r="W108" s="7">
        <v>1</v>
      </c>
      <c r="X108" s="7">
        <v>0</v>
      </c>
      <c r="Y108" s="7">
        <v>0</v>
      </c>
    </row>
    <row r="109" spans="1:25" ht="37.5" x14ac:dyDescent="0.2">
      <c r="A109" s="58" t="s">
        <v>69</v>
      </c>
      <c r="B109" s="59" t="s">
        <v>206</v>
      </c>
      <c r="C109" s="6" t="s">
        <v>207</v>
      </c>
      <c r="D109" s="5">
        <v>6.0796059800000002</v>
      </c>
      <c r="E109" s="5" t="s">
        <v>3808</v>
      </c>
      <c r="F109" s="5">
        <v>6.0796059800000002</v>
      </c>
      <c r="G109" s="5">
        <v>0</v>
      </c>
      <c r="H109" s="5">
        <v>0</v>
      </c>
      <c r="I109" s="5">
        <v>6.0796059800000002</v>
      </c>
      <c r="J109" s="5">
        <v>0</v>
      </c>
      <c r="K109" s="5">
        <v>5.1522084699999997</v>
      </c>
      <c r="L109" s="8">
        <v>2016</v>
      </c>
      <c r="M109" s="5">
        <v>5.1522084699999997</v>
      </c>
      <c r="N109" s="5" t="s">
        <v>189</v>
      </c>
      <c r="O109" s="5" t="s">
        <v>3804</v>
      </c>
      <c r="P109" s="7">
        <v>0</v>
      </c>
      <c r="Q109" s="7">
        <v>0</v>
      </c>
      <c r="R109" s="7">
        <v>0</v>
      </c>
      <c r="S109" s="7">
        <v>0</v>
      </c>
      <c r="T109" s="7">
        <v>0</v>
      </c>
      <c r="U109" s="7">
        <v>0</v>
      </c>
      <c r="V109" s="7">
        <v>0</v>
      </c>
      <c r="W109" s="7">
        <v>6</v>
      </c>
      <c r="X109" s="7">
        <v>0</v>
      </c>
      <c r="Y109" s="7">
        <v>0</v>
      </c>
    </row>
    <row r="110" spans="1:25" ht="37.5" x14ac:dyDescent="0.2">
      <c r="A110" s="58" t="s">
        <v>69</v>
      </c>
      <c r="B110" s="59" t="s">
        <v>208</v>
      </c>
      <c r="C110" s="6" t="s">
        <v>209</v>
      </c>
      <c r="D110" s="5">
        <v>0.128</v>
      </c>
      <c r="E110" s="5" t="s">
        <v>3808</v>
      </c>
      <c r="F110" s="5">
        <v>0.128</v>
      </c>
      <c r="G110" s="5">
        <v>0</v>
      </c>
      <c r="H110" s="5">
        <v>0</v>
      </c>
      <c r="I110" s="5">
        <v>0.128</v>
      </c>
      <c r="J110" s="5">
        <v>0</v>
      </c>
      <c r="K110" s="5">
        <v>0.10847458</v>
      </c>
      <c r="L110" s="8">
        <v>2016</v>
      </c>
      <c r="M110" s="5">
        <v>0.10847458</v>
      </c>
      <c r="N110" s="5" t="s">
        <v>189</v>
      </c>
      <c r="O110" s="5" t="s">
        <v>3804</v>
      </c>
      <c r="P110" s="7">
        <v>0</v>
      </c>
      <c r="Q110" s="7">
        <v>0</v>
      </c>
      <c r="R110" s="7">
        <v>0</v>
      </c>
      <c r="S110" s="7">
        <v>0</v>
      </c>
      <c r="T110" s="7">
        <v>0</v>
      </c>
      <c r="U110" s="7">
        <v>0</v>
      </c>
      <c r="V110" s="7">
        <v>0</v>
      </c>
      <c r="W110" s="7">
        <v>1</v>
      </c>
      <c r="X110" s="7">
        <v>0</v>
      </c>
      <c r="Y110" s="7">
        <v>0</v>
      </c>
    </row>
    <row r="111" spans="1:25" ht="75" x14ac:dyDescent="0.2">
      <c r="A111" s="58" t="s">
        <v>69</v>
      </c>
      <c r="B111" s="59" t="s">
        <v>210</v>
      </c>
      <c r="C111" s="6" t="s">
        <v>211</v>
      </c>
      <c r="D111" s="5">
        <v>4.5572034000000006</v>
      </c>
      <c r="E111" s="5" t="s">
        <v>3808</v>
      </c>
      <c r="F111" s="5">
        <v>0.325046</v>
      </c>
      <c r="G111" s="5">
        <v>0</v>
      </c>
      <c r="H111" s="5">
        <v>0</v>
      </c>
      <c r="I111" s="5">
        <v>0</v>
      </c>
      <c r="J111" s="5">
        <v>0.325046</v>
      </c>
      <c r="K111" s="5">
        <v>0</v>
      </c>
      <c r="L111" s="8">
        <v>2015</v>
      </c>
      <c r="M111" s="5">
        <v>3.8620367500000001</v>
      </c>
      <c r="N111" s="5" t="s">
        <v>212</v>
      </c>
      <c r="O111" s="5" t="s">
        <v>3804</v>
      </c>
      <c r="P111" s="7">
        <v>0</v>
      </c>
      <c r="Q111" s="7">
        <v>0</v>
      </c>
      <c r="R111" s="7">
        <v>0</v>
      </c>
      <c r="S111" s="7">
        <v>0</v>
      </c>
      <c r="T111" s="7">
        <v>0</v>
      </c>
      <c r="U111" s="7">
        <v>0</v>
      </c>
      <c r="V111" s="7">
        <v>0</v>
      </c>
      <c r="W111" s="7">
        <v>14</v>
      </c>
      <c r="X111" s="7">
        <v>0</v>
      </c>
      <c r="Y111" s="7">
        <v>0</v>
      </c>
    </row>
    <row r="112" spans="1:25" ht="75" x14ac:dyDescent="0.2">
      <c r="A112" s="58" t="s">
        <v>69</v>
      </c>
      <c r="B112" s="59" t="s">
        <v>213</v>
      </c>
      <c r="C112" s="6" t="s">
        <v>214</v>
      </c>
      <c r="D112" s="5">
        <v>5.17431339</v>
      </c>
      <c r="E112" s="5" t="s">
        <v>3808</v>
      </c>
      <c r="F112" s="5">
        <v>5.17431339</v>
      </c>
      <c r="G112" s="5">
        <v>0</v>
      </c>
      <c r="H112" s="5">
        <v>0</v>
      </c>
      <c r="I112" s="5">
        <v>4.8251820399999996</v>
      </c>
      <c r="J112" s="5">
        <v>0.34913135000000001</v>
      </c>
      <c r="K112" s="5">
        <v>4.3850113500000001</v>
      </c>
      <c r="L112" s="8">
        <v>2017</v>
      </c>
      <c r="M112" s="5">
        <v>4.3850113500000001</v>
      </c>
      <c r="N112" s="5" t="s">
        <v>215</v>
      </c>
      <c r="O112" s="5" t="s">
        <v>3804</v>
      </c>
      <c r="P112" s="7">
        <v>0</v>
      </c>
      <c r="Q112" s="7">
        <v>0</v>
      </c>
      <c r="R112" s="7">
        <v>0</v>
      </c>
      <c r="S112" s="7">
        <v>0</v>
      </c>
      <c r="T112" s="7">
        <v>0</v>
      </c>
      <c r="U112" s="7">
        <v>0</v>
      </c>
      <c r="V112" s="7">
        <v>0</v>
      </c>
      <c r="W112" s="7">
        <v>8</v>
      </c>
      <c r="X112" s="7">
        <v>0</v>
      </c>
      <c r="Y112" s="7">
        <v>0</v>
      </c>
    </row>
    <row r="113" spans="1:25" ht="93.75" x14ac:dyDescent="0.2">
      <c r="A113" s="58" t="s">
        <v>69</v>
      </c>
      <c r="B113" s="59" t="s">
        <v>216</v>
      </c>
      <c r="C113" s="6" t="s">
        <v>217</v>
      </c>
      <c r="D113" s="5">
        <v>1.75655739</v>
      </c>
      <c r="E113" s="5" t="s">
        <v>3808</v>
      </c>
      <c r="F113" s="5">
        <v>1.75655739</v>
      </c>
      <c r="G113" s="5">
        <v>0</v>
      </c>
      <c r="H113" s="5">
        <v>0</v>
      </c>
      <c r="I113" s="5">
        <v>1.6049302700000001</v>
      </c>
      <c r="J113" s="5">
        <v>0.15162712</v>
      </c>
      <c r="K113" s="5">
        <v>0.64623508000000007</v>
      </c>
      <c r="L113" s="8">
        <v>2016</v>
      </c>
      <c r="M113" s="5">
        <v>1.4886079700000001</v>
      </c>
      <c r="N113" s="5" t="s">
        <v>218</v>
      </c>
      <c r="O113" s="5" t="s">
        <v>3804</v>
      </c>
      <c r="P113" s="7">
        <v>0</v>
      </c>
      <c r="Q113" s="7">
        <v>0</v>
      </c>
      <c r="R113" s="7">
        <v>0</v>
      </c>
      <c r="S113" s="7">
        <v>0</v>
      </c>
      <c r="T113" s="7">
        <v>0</v>
      </c>
      <c r="U113" s="7">
        <v>0</v>
      </c>
      <c r="V113" s="7">
        <v>0</v>
      </c>
      <c r="W113" s="7">
        <v>13</v>
      </c>
      <c r="X113" s="7">
        <v>0</v>
      </c>
      <c r="Y113" s="7">
        <v>0</v>
      </c>
    </row>
    <row r="114" spans="1:25" ht="131.25" x14ac:dyDescent="0.2">
      <c r="A114" s="58" t="s">
        <v>69</v>
      </c>
      <c r="B114" s="59" t="s">
        <v>219</v>
      </c>
      <c r="C114" s="6" t="s">
        <v>220</v>
      </c>
      <c r="D114" s="5">
        <v>2.6368819499999998</v>
      </c>
      <c r="E114" s="5" t="s">
        <v>3808</v>
      </c>
      <c r="F114" s="5">
        <v>2.6368819499999998</v>
      </c>
      <c r="G114" s="5">
        <v>0</v>
      </c>
      <c r="H114" s="5">
        <v>0</v>
      </c>
      <c r="I114" s="5">
        <v>2.6031700899999999</v>
      </c>
      <c r="J114" s="5">
        <v>3.3711860000000003E-2</v>
      </c>
      <c r="K114" s="5">
        <v>2.0476457300000002</v>
      </c>
      <c r="L114" s="8">
        <v>2017</v>
      </c>
      <c r="M114" s="5">
        <v>2.23464573</v>
      </c>
      <c r="N114" s="5" t="s">
        <v>221</v>
      </c>
      <c r="O114" s="5" t="s">
        <v>3804</v>
      </c>
      <c r="P114" s="7">
        <v>0</v>
      </c>
      <c r="Q114" s="7">
        <v>0</v>
      </c>
      <c r="R114" s="7">
        <v>0</v>
      </c>
      <c r="S114" s="7">
        <v>0</v>
      </c>
      <c r="T114" s="7">
        <v>0</v>
      </c>
      <c r="U114" s="7">
        <v>0</v>
      </c>
      <c r="V114" s="7">
        <v>0</v>
      </c>
      <c r="W114" s="7">
        <v>12</v>
      </c>
      <c r="X114" s="7">
        <v>0</v>
      </c>
      <c r="Y114" s="7">
        <v>0</v>
      </c>
    </row>
    <row r="115" spans="1:25" ht="56.25" x14ac:dyDescent="0.2">
      <c r="A115" s="58" t="s">
        <v>69</v>
      </c>
      <c r="B115" s="59" t="s">
        <v>222</v>
      </c>
      <c r="C115" s="6" t="s">
        <v>223</v>
      </c>
      <c r="D115" s="5">
        <v>1.5391920000000001</v>
      </c>
      <c r="E115" s="5" t="s">
        <v>3808</v>
      </c>
      <c r="F115" s="5">
        <v>1.5391920000000001</v>
      </c>
      <c r="G115" s="5">
        <v>0</v>
      </c>
      <c r="H115" s="5">
        <v>0</v>
      </c>
      <c r="I115" s="5">
        <v>1.3044292900000001</v>
      </c>
      <c r="J115" s="5">
        <v>0.23476270999999999</v>
      </c>
      <c r="K115" s="5">
        <v>0</v>
      </c>
      <c r="L115" s="8">
        <v>2015</v>
      </c>
      <c r="M115" s="5">
        <v>1.3044</v>
      </c>
      <c r="N115" s="5" t="s">
        <v>224</v>
      </c>
      <c r="O115" s="5" t="s">
        <v>3804</v>
      </c>
      <c r="P115" s="7">
        <v>0</v>
      </c>
      <c r="Q115" s="7">
        <v>0</v>
      </c>
      <c r="R115" s="7">
        <v>0</v>
      </c>
      <c r="S115" s="7">
        <v>0</v>
      </c>
      <c r="T115" s="7">
        <v>0</v>
      </c>
      <c r="U115" s="7">
        <v>0</v>
      </c>
      <c r="V115" s="7">
        <v>0</v>
      </c>
      <c r="W115" s="7">
        <v>24</v>
      </c>
      <c r="X115" s="7">
        <v>0</v>
      </c>
      <c r="Y115" s="7">
        <v>0</v>
      </c>
    </row>
    <row r="116" spans="1:25" ht="56.25" x14ac:dyDescent="0.2">
      <c r="A116" s="58" t="s">
        <v>69</v>
      </c>
      <c r="B116" s="59" t="s">
        <v>225</v>
      </c>
      <c r="C116" s="6" t="s">
        <v>226</v>
      </c>
      <c r="D116" s="5">
        <v>9.9108000000000002E-2</v>
      </c>
      <c r="E116" s="5" t="s">
        <v>3808</v>
      </c>
      <c r="F116" s="5">
        <v>9.9108000000000002E-2</v>
      </c>
      <c r="G116" s="5">
        <v>0</v>
      </c>
      <c r="H116" s="5">
        <v>0</v>
      </c>
      <c r="I116" s="5">
        <v>8.4006310000000001E-2</v>
      </c>
      <c r="J116" s="5">
        <v>1.5101689999999999E-2</v>
      </c>
      <c r="K116" s="5">
        <v>0</v>
      </c>
      <c r="L116" s="8">
        <v>2015</v>
      </c>
      <c r="M116" s="5">
        <v>8.3989830000000001E-2</v>
      </c>
      <c r="N116" s="5" t="s">
        <v>227</v>
      </c>
      <c r="O116" s="5" t="s">
        <v>3804</v>
      </c>
      <c r="P116" s="7">
        <v>0</v>
      </c>
      <c r="Q116" s="7">
        <v>0</v>
      </c>
      <c r="R116" s="7">
        <v>0</v>
      </c>
      <c r="S116" s="7">
        <v>0</v>
      </c>
      <c r="T116" s="7">
        <v>0</v>
      </c>
      <c r="U116" s="7">
        <v>0</v>
      </c>
      <c r="V116" s="7">
        <v>0</v>
      </c>
      <c r="W116" s="7">
        <v>2</v>
      </c>
      <c r="X116" s="7">
        <v>0</v>
      </c>
      <c r="Y116" s="7">
        <v>0</v>
      </c>
    </row>
    <row r="117" spans="1:25" ht="150" x14ac:dyDescent="0.2">
      <c r="A117" s="58" t="s">
        <v>69</v>
      </c>
      <c r="B117" s="59" t="s">
        <v>228</v>
      </c>
      <c r="C117" s="6" t="s">
        <v>229</v>
      </c>
      <c r="D117" s="5">
        <v>0</v>
      </c>
      <c r="E117" s="5" t="s">
        <v>3806</v>
      </c>
      <c r="F117" s="5">
        <v>0</v>
      </c>
      <c r="G117" s="5">
        <v>0</v>
      </c>
      <c r="H117" s="5">
        <v>0</v>
      </c>
      <c r="I117" s="5">
        <v>0</v>
      </c>
      <c r="J117" s="5">
        <v>0</v>
      </c>
      <c r="K117" s="5">
        <v>0</v>
      </c>
      <c r="L117" s="8" t="s">
        <v>3804</v>
      </c>
      <c r="M117" s="5">
        <v>0</v>
      </c>
      <c r="N117" s="5" t="s">
        <v>230</v>
      </c>
      <c r="O117" s="5" t="s">
        <v>3804</v>
      </c>
      <c r="P117" s="7">
        <v>3.2829999999999999</v>
      </c>
      <c r="Q117" s="7">
        <v>0</v>
      </c>
      <c r="R117" s="7">
        <v>1.36</v>
      </c>
      <c r="S117" s="7">
        <v>0</v>
      </c>
      <c r="T117" s="7">
        <v>0</v>
      </c>
      <c r="U117" s="7">
        <v>0</v>
      </c>
      <c r="V117" s="7">
        <v>0</v>
      </c>
      <c r="W117" s="7">
        <v>0</v>
      </c>
      <c r="X117" s="7">
        <v>0</v>
      </c>
      <c r="Y117" s="7">
        <v>0</v>
      </c>
    </row>
    <row r="118" spans="1:25" ht="112.5" x14ac:dyDescent="0.2">
      <c r="A118" s="58" t="s">
        <v>69</v>
      </c>
      <c r="B118" s="59" t="s">
        <v>231</v>
      </c>
      <c r="C118" s="6" t="s">
        <v>232</v>
      </c>
      <c r="D118" s="5">
        <v>1.5730730000000002</v>
      </c>
      <c r="E118" s="5" t="s">
        <v>3808</v>
      </c>
      <c r="F118" s="5">
        <v>1.5730730000000002</v>
      </c>
      <c r="G118" s="5">
        <v>0</v>
      </c>
      <c r="H118" s="5">
        <v>0</v>
      </c>
      <c r="I118" s="5">
        <v>1.5730730000000002</v>
      </c>
      <c r="J118" s="5">
        <v>0</v>
      </c>
      <c r="K118" s="5">
        <v>1.3331127200000001</v>
      </c>
      <c r="L118" s="8">
        <v>2017</v>
      </c>
      <c r="M118" s="5">
        <v>1.3331127200000001</v>
      </c>
      <c r="N118" s="5" t="s">
        <v>233</v>
      </c>
      <c r="O118" s="5" t="s">
        <v>3804</v>
      </c>
      <c r="P118" s="7">
        <v>0</v>
      </c>
      <c r="Q118" s="7">
        <v>0</v>
      </c>
      <c r="R118" s="7">
        <v>0</v>
      </c>
      <c r="S118" s="7">
        <v>0</v>
      </c>
      <c r="T118" s="7">
        <v>0</v>
      </c>
      <c r="U118" s="7">
        <v>0</v>
      </c>
      <c r="V118" s="7">
        <v>0</v>
      </c>
      <c r="W118" s="7">
        <v>9</v>
      </c>
      <c r="X118" s="7">
        <v>0</v>
      </c>
      <c r="Y118" s="7">
        <v>0</v>
      </c>
    </row>
    <row r="119" spans="1:25" ht="75" x14ac:dyDescent="0.2">
      <c r="A119" s="58" t="s">
        <v>69</v>
      </c>
      <c r="B119" s="59" t="s">
        <v>234</v>
      </c>
      <c r="C119" s="6" t="s">
        <v>235</v>
      </c>
      <c r="D119" s="5">
        <v>5.7250050000000003</v>
      </c>
      <c r="E119" s="5" t="s">
        <v>3808</v>
      </c>
      <c r="F119" s="5">
        <v>5.7250050000000003</v>
      </c>
      <c r="G119" s="5">
        <v>0</v>
      </c>
      <c r="H119" s="5">
        <v>0</v>
      </c>
      <c r="I119" s="5">
        <v>5.7250050000000003</v>
      </c>
      <c r="J119" s="5">
        <v>0</v>
      </c>
      <c r="K119" s="5">
        <v>4.85169915</v>
      </c>
      <c r="L119" s="8">
        <v>2017</v>
      </c>
      <c r="M119" s="5">
        <v>4.85169915</v>
      </c>
      <c r="N119" s="5" t="s">
        <v>236</v>
      </c>
      <c r="O119" s="5" t="s">
        <v>3804</v>
      </c>
      <c r="P119" s="7">
        <v>0</v>
      </c>
      <c r="Q119" s="7">
        <v>0</v>
      </c>
      <c r="R119" s="7">
        <v>0</v>
      </c>
      <c r="S119" s="7">
        <v>0</v>
      </c>
      <c r="T119" s="7">
        <v>0</v>
      </c>
      <c r="U119" s="7">
        <v>0</v>
      </c>
      <c r="V119" s="7">
        <v>0</v>
      </c>
      <c r="W119" s="7">
        <v>5</v>
      </c>
      <c r="X119" s="7">
        <v>0</v>
      </c>
      <c r="Y119" s="7">
        <v>0</v>
      </c>
    </row>
    <row r="120" spans="1:25" ht="75" x14ac:dyDescent="0.2">
      <c r="A120" s="58" t="s">
        <v>69</v>
      </c>
      <c r="B120" s="59" t="s">
        <v>237</v>
      </c>
      <c r="C120" s="6" t="s">
        <v>238</v>
      </c>
      <c r="D120" s="5">
        <v>4.2711864400000001</v>
      </c>
      <c r="E120" s="5" t="s">
        <v>3808</v>
      </c>
      <c r="F120" s="5">
        <v>4.2711864400000001</v>
      </c>
      <c r="G120" s="5">
        <v>0</v>
      </c>
      <c r="H120" s="5">
        <v>0</v>
      </c>
      <c r="I120" s="5">
        <v>4.2711864400000001</v>
      </c>
      <c r="J120" s="5">
        <v>0</v>
      </c>
      <c r="K120" s="5">
        <v>3.6196495300000002</v>
      </c>
      <c r="L120" s="8">
        <v>2017</v>
      </c>
      <c r="M120" s="5">
        <v>3.6196495300000002</v>
      </c>
      <c r="N120" s="5" t="s">
        <v>236</v>
      </c>
      <c r="O120" s="5" t="s">
        <v>3804</v>
      </c>
      <c r="P120" s="7">
        <v>0</v>
      </c>
      <c r="Q120" s="7">
        <v>0</v>
      </c>
      <c r="R120" s="7">
        <v>0</v>
      </c>
      <c r="S120" s="7">
        <v>0</v>
      </c>
      <c r="T120" s="7">
        <v>0</v>
      </c>
      <c r="U120" s="7">
        <v>0</v>
      </c>
      <c r="V120" s="7">
        <v>0</v>
      </c>
      <c r="W120" s="7">
        <v>1</v>
      </c>
      <c r="X120" s="7">
        <v>0</v>
      </c>
      <c r="Y120" s="7">
        <v>0</v>
      </c>
    </row>
    <row r="121" spans="1:25" ht="75" x14ac:dyDescent="0.2">
      <c r="A121" s="58" t="s">
        <v>69</v>
      </c>
      <c r="B121" s="59" t="s">
        <v>239</v>
      </c>
      <c r="C121" s="6" t="s">
        <v>240</v>
      </c>
      <c r="D121" s="5">
        <v>7.0040630000000004</v>
      </c>
      <c r="E121" s="5" t="s">
        <v>3808</v>
      </c>
      <c r="F121" s="5">
        <v>7.0040630000000004</v>
      </c>
      <c r="G121" s="5">
        <v>0</v>
      </c>
      <c r="H121" s="5">
        <v>0</v>
      </c>
      <c r="I121" s="5">
        <v>7.0040630000000004</v>
      </c>
      <c r="J121" s="5">
        <v>0</v>
      </c>
      <c r="K121" s="5">
        <v>5.93564661</v>
      </c>
      <c r="L121" s="8">
        <v>2017</v>
      </c>
      <c r="M121" s="5">
        <v>5.93564661</v>
      </c>
      <c r="N121" s="5" t="s">
        <v>236</v>
      </c>
      <c r="O121" s="5" t="s">
        <v>3804</v>
      </c>
      <c r="P121" s="7">
        <v>0</v>
      </c>
      <c r="Q121" s="7">
        <v>0</v>
      </c>
      <c r="R121" s="7">
        <v>0</v>
      </c>
      <c r="S121" s="7">
        <v>0</v>
      </c>
      <c r="T121" s="7">
        <v>0</v>
      </c>
      <c r="U121" s="7">
        <v>0</v>
      </c>
      <c r="V121" s="7">
        <v>0</v>
      </c>
      <c r="W121" s="7">
        <v>1</v>
      </c>
      <c r="X121" s="7">
        <v>0</v>
      </c>
      <c r="Y121" s="7">
        <v>0</v>
      </c>
    </row>
    <row r="122" spans="1:25" ht="37.5" x14ac:dyDescent="0.2">
      <c r="A122" s="58" t="s">
        <v>69</v>
      </c>
      <c r="B122" s="59" t="s">
        <v>241</v>
      </c>
      <c r="C122" s="6" t="s">
        <v>242</v>
      </c>
      <c r="D122" s="5">
        <v>1.0502</v>
      </c>
      <c r="E122" s="5" t="s">
        <v>3808</v>
      </c>
      <c r="F122" s="5">
        <v>1.0502</v>
      </c>
      <c r="G122" s="5">
        <v>0</v>
      </c>
      <c r="H122" s="5">
        <v>0</v>
      </c>
      <c r="I122" s="5">
        <v>1.0502</v>
      </c>
      <c r="J122" s="5">
        <v>0</v>
      </c>
      <c r="K122" s="5">
        <v>0.89</v>
      </c>
      <c r="L122" s="8">
        <v>2017</v>
      </c>
      <c r="M122" s="5">
        <v>0.89</v>
      </c>
      <c r="N122" s="5" t="s">
        <v>243</v>
      </c>
      <c r="O122" s="5" t="s">
        <v>3804</v>
      </c>
      <c r="P122" s="7">
        <v>0</v>
      </c>
      <c r="Q122" s="7">
        <v>0</v>
      </c>
      <c r="R122" s="7">
        <v>0</v>
      </c>
      <c r="S122" s="7">
        <v>0</v>
      </c>
      <c r="T122" s="7">
        <v>0</v>
      </c>
      <c r="U122" s="7">
        <v>0</v>
      </c>
      <c r="V122" s="7">
        <v>0</v>
      </c>
      <c r="W122" s="7">
        <v>2</v>
      </c>
      <c r="X122" s="7">
        <v>0</v>
      </c>
      <c r="Y122" s="7">
        <v>0</v>
      </c>
    </row>
    <row r="123" spans="1:25" ht="112.5" x14ac:dyDescent="0.2">
      <c r="A123" s="58" t="s">
        <v>69</v>
      </c>
      <c r="B123" s="59" t="s">
        <v>244</v>
      </c>
      <c r="C123" s="6" t="s">
        <v>245</v>
      </c>
      <c r="D123" s="5">
        <v>2.2668104800000002</v>
      </c>
      <c r="E123" s="5" t="s">
        <v>3808</v>
      </c>
      <c r="F123" s="5">
        <v>2.2668104800000002</v>
      </c>
      <c r="G123" s="5">
        <v>0</v>
      </c>
      <c r="H123" s="5">
        <v>0</v>
      </c>
      <c r="I123" s="5">
        <v>1.92102584</v>
      </c>
      <c r="J123" s="5">
        <v>0.34578464000000003</v>
      </c>
      <c r="K123" s="5">
        <v>1.92102584</v>
      </c>
      <c r="L123" s="8">
        <v>2018</v>
      </c>
      <c r="M123" s="5">
        <v>1.92102584</v>
      </c>
      <c r="N123" s="5" t="s">
        <v>246</v>
      </c>
      <c r="O123" s="5" t="s">
        <v>3804</v>
      </c>
      <c r="P123" s="7">
        <v>0</v>
      </c>
      <c r="Q123" s="7">
        <v>0</v>
      </c>
      <c r="R123" s="7">
        <v>0</v>
      </c>
      <c r="S123" s="7">
        <v>0</v>
      </c>
      <c r="T123" s="7">
        <v>0</v>
      </c>
      <c r="U123" s="7">
        <v>0</v>
      </c>
      <c r="V123" s="7">
        <v>0</v>
      </c>
      <c r="W123" s="7">
        <v>1</v>
      </c>
      <c r="X123" s="7">
        <v>0</v>
      </c>
      <c r="Y123" s="7">
        <v>0</v>
      </c>
    </row>
    <row r="124" spans="1:25" ht="112.5" x14ac:dyDescent="0.2">
      <c r="A124" s="58" t="s">
        <v>69</v>
      </c>
      <c r="B124" s="59" t="s">
        <v>247</v>
      </c>
      <c r="C124" s="6" t="s">
        <v>248</v>
      </c>
      <c r="D124" s="5">
        <v>4.4125200000000007</v>
      </c>
      <c r="E124" s="5" t="s">
        <v>3808</v>
      </c>
      <c r="F124" s="5">
        <v>4.4125200000000007</v>
      </c>
      <c r="G124" s="5">
        <v>0</v>
      </c>
      <c r="H124" s="5">
        <v>0</v>
      </c>
      <c r="I124" s="5">
        <v>4.4125200000000007</v>
      </c>
      <c r="J124" s="5">
        <v>0</v>
      </c>
      <c r="K124" s="5">
        <v>3.7394237299999999</v>
      </c>
      <c r="L124" s="8">
        <v>2017</v>
      </c>
      <c r="M124" s="5">
        <v>3.7394237299999999</v>
      </c>
      <c r="N124" s="5" t="s">
        <v>249</v>
      </c>
      <c r="O124" s="5" t="s">
        <v>3804</v>
      </c>
      <c r="P124" s="7">
        <v>0</v>
      </c>
      <c r="Q124" s="7">
        <v>0</v>
      </c>
      <c r="R124" s="7">
        <v>0</v>
      </c>
      <c r="S124" s="7">
        <v>0</v>
      </c>
      <c r="T124" s="7">
        <v>0</v>
      </c>
      <c r="U124" s="7">
        <v>0</v>
      </c>
      <c r="V124" s="7">
        <v>0</v>
      </c>
      <c r="W124" s="7">
        <v>1</v>
      </c>
      <c r="X124" s="7">
        <v>0</v>
      </c>
      <c r="Y124" s="7">
        <v>0</v>
      </c>
    </row>
    <row r="125" spans="1:25" ht="56.25" x14ac:dyDescent="0.2">
      <c r="A125" s="58" t="s">
        <v>69</v>
      </c>
      <c r="B125" s="59" t="s">
        <v>250</v>
      </c>
      <c r="C125" s="6" t="s">
        <v>251</v>
      </c>
      <c r="D125" s="5">
        <v>10.108682399999999</v>
      </c>
      <c r="E125" s="5" t="s">
        <v>3808</v>
      </c>
      <c r="F125" s="5">
        <v>10.108682399999999</v>
      </c>
      <c r="G125" s="5">
        <v>0</v>
      </c>
      <c r="H125" s="5">
        <v>0</v>
      </c>
      <c r="I125" s="5">
        <v>10.108682399999999</v>
      </c>
      <c r="J125" s="5">
        <v>0</v>
      </c>
      <c r="K125" s="5">
        <v>8.5666799999999999</v>
      </c>
      <c r="L125" s="8">
        <v>2018</v>
      </c>
      <c r="M125" s="5">
        <v>8.5666799999999999</v>
      </c>
      <c r="N125" s="5" t="s">
        <v>252</v>
      </c>
      <c r="O125" s="5" t="s">
        <v>3804</v>
      </c>
      <c r="P125" s="7">
        <v>0</v>
      </c>
      <c r="Q125" s="7">
        <v>0</v>
      </c>
      <c r="R125" s="7">
        <v>0</v>
      </c>
      <c r="S125" s="7">
        <v>0</v>
      </c>
      <c r="T125" s="7">
        <v>0</v>
      </c>
      <c r="U125" s="7">
        <v>0</v>
      </c>
      <c r="V125" s="7">
        <v>0</v>
      </c>
      <c r="W125" s="7">
        <v>3</v>
      </c>
      <c r="X125" s="7">
        <v>0</v>
      </c>
      <c r="Y125" s="7">
        <v>0</v>
      </c>
    </row>
    <row r="126" spans="1:25" ht="131.25" x14ac:dyDescent="0.2">
      <c r="A126" s="58" t="s">
        <v>69</v>
      </c>
      <c r="B126" s="59" t="s">
        <v>253</v>
      </c>
      <c r="C126" s="6" t="s">
        <v>254</v>
      </c>
      <c r="D126" s="5">
        <v>2.5326474890059498</v>
      </c>
      <c r="E126" s="5" t="s">
        <v>3806</v>
      </c>
      <c r="F126" s="5">
        <v>2.5326474890059498</v>
      </c>
      <c r="G126" s="5">
        <v>0</v>
      </c>
      <c r="H126" s="5">
        <v>0</v>
      </c>
      <c r="I126" s="5">
        <v>0</v>
      </c>
      <c r="J126" s="5">
        <v>2.5326474890059498</v>
      </c>
      <c r="K126" s="5">
        <v>2.1105395741716304</v>
      </c>
      <c r="L126" s="8">
        <v>2024</v>
      </c>
      <c r="M126" s="5">
        <v>2.1105395741716304</v>
      </c>
      <c r="N126" s="5" t="s">
        <v>255</v>
      </c>
      <c r="O126" s="5" t="s">
        <v>3804</v>
      </c>
      <c r="P126" s="7">
        <v>0</v>
      </c>
      <c r="Q126" s="7">
        <v>0</v>
      </c>
      <c r="R126" s="7">
        <v>0</v>
      </c>
      <c r="S126" s="7">
        <v>0</v>
      </c>
      <c r="T126" s="7">
        <v>0</v>
      </c>
      <c r="U126" s="7">
        <v>0</v>
      </c>
      <c r="V126" s="7">
        <v>0</v>
      </c>
      <c r="W126" s="7">
        <v>16</v>
      </c>
      <c r="X126" s="7">
        <v>0</v>
      </c>
      <c r="Y126" s="7">
        <v>0</v>
      </c>
    </row>
    <row r="127" spans="1:25" ht="187.5" x14ac:dyDescent="0.2">
      <c r="A127" s="58" t="s">
        <v>69</v>
      </c>
      <c r="B127" s="59" t="s">
        <v>256</v>
      </c>
      <c r="C127" s="6" t="s">
        <v>257</v>
      </c>
      <c r="D127" s="5">
        <v>5.5710489165279293</v>
      </c>
      <c r="E127" s="5" t="s">
        <v>3806</v>
      </c>
      <c r="F127" s="5">
        <v>5.5710489165279293</v>
      </c>
      <c r="G127" s="5">
        <v>0</v>
      </c>
      <c r="H127" s="5">
        <v>0</v>
      </c>
      <c r="I127" s="5">
        <v>0</v>
      </c>
      <c r="J127" s="5">
        <v>5.5710489165279293</v>
      </c>
      <c r="K127" s="5">
        <v>4.6425407637732699</v>
      </c>
      <c r="L127" s="8">
        <v>2024</v>
      </c>
      <c r="M127" s="5">
        <v>4.6425407637732699</v>
      </c>
      <c r="N127" s="5" t="s">
        <v>255</v>
      </c>
      <c r="O127" s="5" t="s">
        <v>3804</v>
      </c>
      <c r="P127" s="7">
        <v>0</v>
      </c>
      <c r="Q127" s="7">
        <v>0</v>
      </c>
      <c r="R127" s="7">
        <v>0</v>
      </c>
      <c r="S127" s="7">
        <v>0</v>
      </c>
      <c r="T127" s="7">
        <v>0</v>
      </c>
      <c r="U127" s="7">
        <v>0</v>
      </c>
      <c r="V127" s="7">
        <v>0</v>
      </c>
      <c r="W127" s="7">
        <v>23</v>
      </c>
      <c r="X127" s="7">
        <v>0</v>
      </c>
      <c r="Y127" s="7">
        <v>0</v>
      </c>
    </row>
    <row r="128" spans="1:25" ht="75" x14ac:dyDescent="0.2">
      <c r="A128" s="58" t="s">
        <v>69</v>
      </c>
      <c r="B128" s="59" t="s">
        <v>258</v>
      </c>
      <c r="C128" s="6" t="s">
        <v>259</v>
      </c>
      <c r="D128" s="5">
        <v>38.40254255</v>
      </c>
      <c r="E128" s="5" t="s">
        <v>3808</v>
      </c>
      <c r="F128" s="5">
        <v>38.40254255</v>
      </c>
      <c r="G128" s="5">
        <v>0</v>
      </c>
      <c r="H128" s="5">
        <v>0</v>
      </c>
      <c r="I128" s="5">
        <v>38.40254255</v>
      </c>
      <c r="J128" s="5">
        <v>0</v>
      </c>
      <c r="K128" s="5">
        <v>38.40254255</v>
      </c>
      <c r="L128" s="8">
        <v>2018</v>
      </c>
      <c r="M128" s="5">
        <v>38.40254255</v>
      </c>
      <c r="N128" s="5" t="s">
        <v>260</v>
      </c>
      <c r="O128" s="5" t="s">
        <v>3804</v>
      </c>
      <c r="P128" s="7">
        <v>0</v>
      </c>
      <c r="Q128" s="7">
        <v>0</v>
      </c>
      <c r="R128" s="7">
        <v>0</v>
      </c>
      <c r="S128" s="7">
        <v>0</v>
      </c>
      <c r="T128" s="7">
        <v>0</v>
      </c>
      <c r="U128" s="7">
        <v>0</v>
      </c>
      <c r="V128" s="7">
        <v>0</v>
      </c>
      <c r="W128" s="7">
        <v>1</v>
      </c>
      <c r="X128" s="7">
        <v>0</v>
      </c>
      <c r="Y128" s="7">
        <v>0</v>
      </c>
    </row>
    <row r="129" spans="1:25" ht="75" x14ac:dyDescent="0.2">
      <c r="A129" s="58" t="s">
        <v>69</v>
      </c>
      <c r="B129" s="59" t="s">
        <v>261</v>
      </c>
      <c r="C129" s="6" t="s">
        <v>262</v>
      </c>
      <c r="D129" s="5">
        <v>0.36859199999999998</v>
      </c>
      <c r="E129" s="5" t="s">
        <v>3808</v>
      </c>
      <c r="F129" s="5">
        <v>0.36859199999999998</v>
      </c>
      <c r="G129" s="5">
        <v>0</v>
      </c>
      <c r="H129" s="5">
        <v>0</v>
      </c>
      <c r="I129" s="5">
        <v>0.31236610000000004</v>
      </c>
      <c r="J129" s="5">
        <v>5.6225900000000002E-2</v>
      </c>
      <c r="K129" s="5">
        <v>0.31236610000000004</v>
      </c>
      <c r="L129" s="8">
        <v>2018</v>
      </c>
      <c r="M129" s="5">
        <v>0.31236610000000004</v>
      </c>
      <c r="N129" s="5" t="s">
        <v>263</v>
      </c>
      <c r="O129" s="5" t="s">
        <v>3804</v>
      </c>
      <c r="P129" s="7">
        <v>0</v>
      </c>
      <c r="Q129" s="7">
        <v>0</v>
      </c>
      <c r="R129" s="7">
        <v>0</v>
      </c>
      <c r="S129" s="7">
        <v>0</v>
      </c>
      <c r="T129" s="7">
        <v>0</v>
      </c>
      <c r="U129" s="7">
        <v>0</v>
      </c>
      <c r="V129" s="7">
        <v>0</v>
      </c>
      <c r="W129" s="7">
        <v>2</v>
      </c>
      <c r="X129" s="7">
        <v>0</v>
      </c>
      <c r="Y129" s="7">
        <v>0</v>
      </c>
    </row>
    <row r="130" spans="1:25" ht="112.5" x14ac:dyDescent="0.2">
      <c r="A130" s="58" t="s">
        <v>69</v>
      </c>
      <c r="B130" s="59" t="s">
        <v>264</v>
      </c>
      <c r="C130" s="6" t="s">
        <v>265</v>
      </c>
      <c r="D130" s="5">
        <v>0.61627999999999994</v>
      </c>
      <c r="E130" s="5" t="s">
        <v>3808</v>
      </c>
      <c r="F130" s="5">
        <v>0.61627999999999994</v>
      </c>
      <c r="G130" s="5">
        <v>0</v>
      </c>
      <c r="H130" s="5">
        <v>0</v>
      </c>
      <c r="I130" s="5">
        <v>0.61627999999999994</v>
      </c>
      <c r="J130" s="5">
        <v>0</v>
      </c>
      <c r="K130" s="5">
        <v>0.61627999999999994</v>
      </c>
      <c r="L130" s="8">
        <v>2018</v>
      </c>
      <c r="M130" s="5">
        <v>0.61627999999999994</v>
      </c>
      <c r="N130" s="5" t="s">
        <v>266</v>
      </c>
      <c r="O130" s="5" t="s">
        <v>3804</v>
      </c>
      <c r="P130" s="7">
        <v>0</v>
      </c>
      <c r="Q130" s="7">
        <v>0</v>
      </c>
      <c r="R130" s="7">
        <v>0</v>
      </c>
      <c r="S130" s="7">
        <v>0</v>
      </c>
      <c r="T130" s="7">
        <v>0</v>
      </c>
      <c r="U130" s="7">
        <v>0</v>
      </c>
      <c r="V130" s="7">
        <v>0</v>
      </c>
      <c r="W130" s="7">
        <v>2</v>
      </c>
      <c r="X130" s="7">
        <v>0</v>
      </c>
      <c r="Y130" s="7">
        <v>0</v>
      </c>
    </row>
    <row r="131" spans="1:25" ht="75" x14ac:dyDescent="0.2">
      <c r="A131" s="58" t="s">
        <v>69</v>
      </c>
      <c r="B131" s="59" t="s">
        <v>267</v>
      </c>
      <c r="C131" s="6" t="s">
        <v>268</v>
      </c>
      <c r="D131" s="5">
        <v>0.41950002999999997</v>
      </c>
      <c r="E131" s="5" t="s">
        <v>3808</v>
      </c>
      <c r="F131" s="5">
        <v>0.41950002999999997</v>
      </c>
      <c r="G131" s="5">
        <v>0</v>
      </c>
      <c r="H131" s="5">
        <v>0</v>
      </c>
      <c r="I131" s="5">
        <v>0.41950002999999997</v>
      </c>
      <c r="J131" s="5">
        <v>0</v>
      </c>
      <c r="K131" s="5">
        <v>0.35550850000000001</v>
      </c>
      <c r="L131" s="8">
        <v>2017</v>
      </c>
      <c r="M131" s="5">
        <v>0.35550850000000001</v>
      </c>
      <c r="N131" s="5" t="s">
        <v>269</v>
      </c>
      <c r="O131" s="5" t="s">
        <v>3804</v>
      </c>
      <c r="P131" s="7">
        <v>0</v>
      </c>
      <c r="Q131" s="7">
        <v>0</v>
      </c>
      <c r="R131" s="7">
        <v>0</v>
      </c>
      <c r="S131" s="7">
        <v>0</v>
      </c>
      <c r="T131" s="7">
        <v>0</v>
      </c>
      <c r="U131" s="7">
        <v>0</v>
      </c>
      <c r="V131" s="7">
        <v>0</v>
      </c>
      <c r="W131" s="7">
        <v>5</v>
      </c>
      <c r="X131" s="7">
        <v>0</v>
      </c>
      <c r="Y131" s="7">
        <v>0</v>
      </c>
    </row>
    <row r="132" spans="1:25" ht="56.25" x14ac:dyDescent="0.2">
      <c r="A132" s="58" t="s">
        <v>69</v>
      </c>
      <c r="B132" s="59" t="s">
        <v>270</v>
      </c>
      <c r="C132" s="6" t="s">
        <v>271</v>
      </c>
      <c r="D132" s="5">
        <v>0.29228399999999999</v>
      </c>
      <c r="E132" s="5" t="s">
        <v>3808</v>
      </c>
      <c r="F132" s="5">
        <v>0.29228399999999999</v>
      </c>
      <c r="G132" s="5">
        <v>0</v>
      </c>
      <c r="H132" s="5">
        <v>0</v>
      </c>
      <c r="I132" s="5">
        <v>0.29228399999999999</v>
      </c>
      <c r="J132" s="5">
        <v>0</v>
      </c>
      <c r="K132" s="5">
        <v>0.24769831</v>
      </c>
      <c r="L132" s="8">
        <v>2017</v>
      </c>
      <c r="M132" s="5">
        <v>0.24769831</v>
      </c>
      <c r="N132" s="5" t="s">
        <v>272</v>
      </c>
      <c r="O132" s="5" t="s">
        <v>3804</v>
      </c>
      <c r="P132" s="7">
        <v>0</v>
      </c>
      <c r="Q132" s="7">
        <v>0</v>
      </c>
      <c r="R132" s="7">
        <v>0</v>
      </c>
      <c r="S132" s="7">
        <v>0</v>
      </c>
      <c r="T132" s="7">
        <v>0</v>
      </c>
      <c r="U132" s="7">
        <v>0</v>
      </c>
      <c r="V132" s="7">
        <v>0</v>
      </c>
      <c r="W132" s="7">
        <v>1</v>
      </c>
      <c r="X132" s="7">
        <v>0</v>
      </c>
      <c r="Y132" s="7">
        <v>0</v>
      </c>
    </row>
    <row r="133" spans="1:25" ht="75" x14ac:dyDescent="0.2">
      <c r="A133" s="58" t="s">
        <v>69</v>
      </c>
      <c r="B133" s="59" t="s">
        <v>273</v>
      </c>
      <c r="C133" s="6" t="s">
        <v>274</v>
      </c>
      <c r="D133" s="5">
        <v>0.7792</v>
      </c>
      <c r="E133" s="5" t="s">
        <v>3808</v>
      </c>
      <c r="F133" s="5">
        <v>0.7792</v>
      </c>
      <c r="G133" s="5">
        <v>0</v>
      </c>
      <c r="H133" s="5">
        <v>0</v>
      </c>
      <c r="I133" s="5">
        <v>0.7792</v>
      </c>
      <c r="J133" s="5">
        <v>0</v>
      </c>
      <c r="K133" s="5">
        <v>0.66033898000000002</v>
      </c>
      <c r="L133" s="8">
        <v>2018</v>
      </c>
      <c r="M133" s="5">
        <v>0.66033898000000002</v>
      </c>
      <c r="N133" s="5" t="s">
        <v>275</v>
      </c>
      <c r="O133" s="5" t="s">
        <v>3804</v>
      </c>
      <c r="P133" s="7">
        <v>0</v>
      </c>
      <c r="Q133" s="7">
        <v>0</v>
      </c>
      <c r="R133" s="7">
        <v>0</v>
      </c>
      <c r="S133" s="7">
        <v>0</v>
      </c>
      <c r="T133" s="7">
        <v>0</v>
      </c>
      <c r="U133" s="7">
        <v>0</v>
      </c>
      <c r="V133" s="7">
        <v>0</v>
      </c>
      <c r="W133" s="7">
        <v>8</v>
      </c>
      <c r="X133" s="7">
        <v>0</v>
      </c>
      <c r="Y133" s="7">
        <v>0</v>
      </c>
    </row>
    <row r="134" spans="1:25" ht="56.25" x14ac:dyDescent="0.2">
      <c r="A134" s="58" t="s">
        <v>69</v>
      </c>
      <c r="B134" s="59" t="s">
        <v>276</v>
      </c>
      <c r="C134" s="6" t="s">
        <v>277</v>
      </c>
      <c r="D134" s="5">
        <v>1.28299984</v>
      </c>
      <c r="E134" s="5" t="s">
        <v>3808</v>
      </c>
      <c r="F134" s="5">
        <v>1.28299984</v>
      </c>
      <c r="G134" s="5">
        <v>0</v>
      </c>
      <c r="H134" s="5">
        <v>0</v>
      </c>
      <c r="I134" s="5">
        <v>1.28299984</v>
      </c>
      <c r="J134" s="5">
        <v>0</v>
      </c>
      <c r="K134" s="5">
        <v>1.087288</v>
      </c>
      <c r="L134" s="8">
        <v>2018</v>
      </c>
      <c r="M134" s="5">
        <v>1.087288</v>
      </c>
      <c r="N134" s="5" t="s">
        <v>278</v>
      </c>
      <c r="O134" s="5" t="s">
        <v>3804</v>
      </c>
      <c r="P134" s="7">
        <v>0</v>
      </c>
      <c r="Q134" s="7">
        <v>0</v>
      </c>
      <c r="R134" s="7">
        <v>0</v>
      </c>
      <c r="S134" s="7">
        <v>0</v>
      </c>
      <c r="T134" s="7">
        <v>0</v>
      </c>
      <c r="U134" s="7">
        <v>0</v>
      </c>
      <c r="V134" s="7">
        <v>0</v>
      </c>
      <c r="W134" s="7">
        <v>1</v>
      </c>
      <c r="X134" s="7">
        <v>0</v>
      </c>
      <c r="Y134" s="7">
        <v>0</v>
      </c>
    </row>
    <row r="135" spans="1:25" ht="56.25" x14ac:dyDescent="0.2">
      <c r="A135" s="58" t="s">
        <v>69</v>
      </c>
      <c r="B135" s="59" t="s">
        <v>279</v>
      </c>
      <c r="C135" s="6" t="s">
        <v>280</v>
      </c>
      <c r="D135" s="5">
        <v>1.0605799999999999</v>
      </c>
      <c r="E135" s="5" t="s">
        <v>3808</v>
      </c>
      <c r="F135" s="5">
        <v>1.0605799999999999</v>
      </c>
      <c r="G135" s="5">
        <v>0</v>
      </c>
      <c r="H135" s="5">
        <v>0</v>
      </c>
      <c r="I135" s="5">
        <v>0.89879661</v>
      </c>
      <c r="J135" s="5">
        <v>0.16178339</v>
      </c>
      <c r="K135" s="5">
        <v>0.89879661</v>
      </c>
      <c r="L135" s="8">
        <v>2018</v>
      </c>
      <c r="M135" s="5">
        <v>0.89879661</v>
      </c>
      <c r="N135" s="5" t="s">
        <v>278</v>
      </c>
      <c r="O135" s="5" t="s">
        <v>3804</v>
      </c>
      <c r="P135" s="7">
        <v>0</v>
      </c>
      <c r="Q135" s="7">
        <v>0</v>
      </c>
      <c r="R135" s="7">
        <v>0</v>
      </c>
      <c r="S135" s="7">
        <v>0</v>
      </c>
      <c r="T135" s="7">
        <v>0</v>
      </c>
      <c r="U135" s="7">
        <v>0</v>
      </c>
      <c r="V135" s="7">
        <v>0</v>
      </c>
      <c r="W135" s="7">
        <v>1</v>
      </c>
      <c r="X135" s="7">
        <v>0</v>
      </c>
      <c r="Y135" s="7">
        <v>0</v>
      </c>
    </row>
    <row r="136" spans="1:25" ht="112.5" x14ac:dyDescent="0.2">
      <c r="A136" s="58" t="s">
        <v>69</v>
      </c>
      <c r="B136" s="59" t="s">
        <v>281</v>
      </c>
      <c r="C136" s="6" t="s">
        <v>282</v>
      </c>
      <c r="D136" s="5">
        <v>0</v>
      </c>
      <c r="E136" s="5" t="s">
        <v>3806</v>
      </c>
      <c r="F136" s="5">
        <v>0</v>
      </c>
      <c r="G136" s="5">
        <v>0</v>
      </c>
      <c r="H136" s="5">
        <v>0</v>
      </c>
      <c r="I136" s="5">
        <v>0</v>
      </c>
      <c r="J136" s="5">
        <v>0</v>
      </c>
      <c r="K136" s="5">
        <v>0</v>
      </c>
      <c r="L136" s="8" t="s">
        <v>3804</v>
      </c>
      <c r="M136" s="5">
        <v>0</v>
      </c>
      <c r="N136" s="5" t="s">
        <v>283</v>
      </c>
      <c r="O136" s="5" t="s">
        <v>3804</v>
      </c>
      <c r="P136" s="7">
        <v>0</v>
      </c>
      <c r="Q136" s="7">
        <v>0</v>
      </c>
      <c r="R136" s="7">
        <v>0</v>
      </c>
      <c r="S136" s="7">
        <v>0</v>
      </c>
      <c r="T136" s="7">
        <v>0</v>
      </c>
      <c r="U136" s="7">
        <v>0</v>
      </c>
      <c r="V136" s="7">
        <v>0</v>
      </c>
      <c r="W136" s="7">
        <v>0</v>
      </c>
      <c r="X136" s="7">
        <v>0</v>
      </c>
      <c r="Y136" s="7">
        <v>0</v>
      </c>
    </row>
    <row r="137" spans="1:25" ht="75" x14ac:dyDescent="0.2">
      <c r="A137" s="58" t="s">
        <v>69</v>
      </c>
      <c r="B137" s="59" t="s">
        <v>284</v>
      </c>
      <c r="C137" s="6" t="s">
        <v>285</v>
      </c>
      <c r="D137" s="5">
        <v>0.53251139999999997</v>
      </c>
      <c r="E137" s="5" t="s">
        <v>3806</v>
      </c>
      <c r="F137" s="5">
        <v>0.53251139999999997</v>
      </c>
      <c r="G137" s="5">
        <v>0</v>
      </c>
      <c r="H137" s="5">
        <v>0</v>
      </c>
      <c r="I137" s="5">
        <v>0.53251139999999997</v>
      </c>
      <c r="J137" s="5">
        <v>0</v>
      </c>
      <c r="K137" s="5">
        <v>0.44375950000000003</v>
      </c>
      <c r="L137" s="8" t="s">
        <v>3804</v>
      </c>
      <c r="M137" s="5">
        <v>0.44375950000000003</v>
      </c>
      <c r="N137" s="5" t="s">
        <v>286</v>
      </c>
      <c r="O137" s="5" t="s">
        <v>3804</v>
      </c>
      <c r="P137" s="7">
        <v>0</v>
      </c>
      <c r="Q137" s="7">
        <v>0</v>
      </c>
      <c r="R137" s="7">
        <v>0</v>
      </c>
      <c r="S137" s="7">
        <v>0</v>
      </c>
      <c r="T137" s="7">
        <v>0</v>
      </c>
      <c r="U137" s="7">
        <v>0</v>
      </c>
      <c r="V137" s="7">
        <v>0</v>
      </c>
      <c r="W137" s="7">
        <v>0</v>
      </c>
      <c r="X137" s="7">
        <v>0</v>
      </c>
      <c r="Y137" s="7">
        <v>0</v>
      </c>
    </row>
    <row r="138" spans="1:25" ht="75" x14ac:dyDescent="0.2">
      <c r="A138" s="58" t="s">
        <v>69</v>
      </c>
      <c r="B138" s="59" t="s">
        <v>287</v>
      </c>
      <c r="C138" s="6" t="s">
        <v>288</v>
      </c>
      <c r="D138" s="5">
        <v>0</v>
      </c>
      <c r="E138" s="5" t="s">
        <v>3806</v>
      </c>
      <c r="F138" s="5">
        <v>0</v>
      </c>
      <c r="G138" s="5">
        <v>0</v>
      </c>
      <c r="H138" s="5">
        <v>0</v>
      </c>
      <c r="I138" s="5">
        <v>0</v>
      </c>
      <c r="J138" s="5">
        <v>0</v>
      </c>
      <c r="K138" s="5">
        <v>0</v>
      </c>
      <c r="L138" s="8" t="s">
        <v>3804</v>
      </c>
      <c r="M138" s="5">
        <v>0</v>
      </c>
      <c r="N138" s="5" t="s">
        <v>289</v>
      </c>
      <c r="O138" s="5" t="s">
        <v>3804</v>
      </c>
      <c r="P138" s="7">
        <v>0</v>
      </c>
      <c r="Q138" s="7">
        <v>0</v>
      </c>
      <c r="R138" s="7">
        <v>0</v>
      </c>
      <c r="S138" s="7">
        <v>0</v>
      </c>
      <c r="T138" s="7">
        <v>0</v>
      </c>
      <c r="U138" s="7">
        <v>0</v>
      </c>
      <c r="V138" s="7">
        <v>0</v>
      </c>
      <c r="W138" s="7">
        <v>0</v>
      </c>
      <c r="X138" s="7">
        <v>0</v>
      </c>
      <c r="Y138" s="7">
        <v>0</v>
      </c>
    </row>
    <row r="139" spans="1:25" ht="131.25" x14ac:dyDescent="0.2">
      <c r="A139" s="58" t="s">
        <v>69</v>
      </c>
      <c r="B139" s="59" t="s">
        <v>290</v>
      </c>
      <c r="C139" s="6" t="s">
        <v>291</v>
      </c>
      <c r="D139" s="5">
        <v>0</v>
      </c>
      <c r="E139" s="5" t="s">
        <v>3806</v>
      </c>
      <c r="F139" s="5">
        <v>0</v>
      </c>
      <c r="G139" s="5">
        <v>0</v>
      </c>
      <c r="H139" s="5">
        <v>0</v>
      </c>
      <c r="I139" s="5">
        <v>0</v>
      </c>
      <c r="J139" s="5">
        <v>0</v>
      </c>
      <c r="K139" s="5">
        <v>0</v>
      </c>
      <c r="L139" s="8" t="s">
        <v>3804</v>
      </c>
      <c r="M139" s="5">
        <v>0</v>
      </c>
      <c r="N139" s="5" t="s">
        <v>292</v>
      </c>
      <c r="O139" s="5" t="s">
        <v>3804</v>
      </c>
      <c r="P139" s="7">
        <v>0</v>
      </c>
      <c r="Q139" s="7">
        <v>0</v>
      </c>
      <c r="R139" s="7">
        <v>0</v>
      </c>
      <c r="S139" s="7">
        <v>0</v>
      </c>
      <c r="T139" s="7">
        <v>0</v>
      </c>
      <c r="U139" s="7">
        <v>0</v>
      </c>
      <c r="V139" s="7">
        <v>0</v>
      </c>
      <c r="W139" s="7">
        <v>0</v>
      </c>
      <c r="X139" s="7">
        <v>0</v>
      </c>
      <c r="Y139" s="7">
        <v>0</v>
      </c>
    </row>
    <row r="140" spans="1:25" ht="131.25" x14ac:dyDescent="0.2">
      <c r="A140" s="58" t="s">
        <v>69</v>
      </c>
      <c r="B140" s="59" t="s">
        <v>293</v>
      </c>
      <c r="C140" s="6" t="s">
        <v>294</v>
      </c>
      <c r="D140" s="5">
        <v>0</v>
      </c>
      <c r="E140" s="5" t="s">
        <v>3806</v>
      </c>
      <c r="F140" s="5">
        <v>0</v>
      </c>
      <c r="G140" s="5">
        <v>0</v>
      </c>
      <c r="H140" s="5">
        <v>0</v>
      </c>
      <c r="I140" s="5">
        <v>0</v>
      </c>
      <c r="J140" s="5">
        <v>0</v>
      </c>
      <c r="K140" s="5">
        <v>0</v>
      </c>
      <c r="L140" s="8" t="s">
        <v>3804</v>
      </c>
      <c r="M140" s="5">
        <v>0</v>
      </c>
      <c r="N140" s="5" t="s">
        <v>292</v>
      </c>
      <c r="O140" s="5" t="s">
        <v>3804</v>
      </c>
      <c r="P140" s="7">
        <v>0</v>
      </c>
      <c r="Q140" s="7">
        <v>0</v>
      </c>
      <c r="R140" s="7">
        <v>0</v>
      </c>
      <c r="S140" s="7">
        <v>0</v>
      </c>
      <c r="T140" s="7">
        <v>0</v>
      </c>
      <c r="U140" s="7">
        <v>0</v>
      </c>
      <c r="V140" s="7">
        <v>0</v>
      </c>
      <c r="W140" s="7">
        <v>0</v>
      </c>
      <c r="X140" s="7">
        <v>0</v>
      </c>
      <c r="Y140" s="7">
        <v>0</v>
      </c>
    </row>
    <row r="141" spans="1:25" ht="187.5" x14ac:dyDescent="0.2">
      <c r="A141" s="58" t="s">
        <v>69</v>
      </c>
      <c r="B141" s="59" t="s">
        <v>295</v>
      </c>
      <c r="C141" s="6" t="s">
        <v>296</v>
      </c>
      <c r="D141" s="5">
        <v>28.141999999999999</v>
      </c>
      <c r="E141" s="5" t="s">
        <v>3808</v>
      </c>
      <c r="F141" s="5">
        <v>28.141999999999999</v>
      </c>
      <c r="G141" s="5">
        <v>0</v>
      </c>
      <c r="H141" s="5">
        <v>0</v>
      </c>
      <c r="I141" s="5">
        <v>0</v>
      </c>
      <c r="J141" s="5">
        <v>28.141999999999999</v>
      </c>
      <c r="K141" s="5">
        <v>28.141999999999999</v>
      </c>
      <c r="L141" s="8">
        <v>2019</v>
      </c>
      <c r="M141" s="5">
        <v>28.141999999999999</v>
      </c>
      <c r="N141" s="5" t="s">
        <v>297</v>
      </c>
      <c r="O141" s="5" t="s">
        <v>3804</v>
      </c>
      <c r="P141" s="7">
        <v>0</v>
      </c>
      <c r="Q141" s="7">
        <v>6.4530000000000003</v>
      </c>
      <c r="R141" s="7">
        <v>0</v>
      </c>
      <c r="S141" s="7">
        <v>7.4799999999999995</v>
      </c>
      <c r="T141" s="7">
        <v>0</v>
      </c>
      <c r="U141" s="7">
        <v>1423</v>
      </c>
      <c r="V141" s="7">
        <v>0</v>
      </c>
      <c r="W141" s="7">
        <v>0</v>
      </c>
      <c r="X141" s="7">
        <v>0</v>
      </c>
      <c r="Y141" s="7">
        <v>0</v>
      </c>
    </row>
    <row r="142" spans="1:25" ht="150" x14ac:dyDescent="0.2">
      <c r="A142" s="58" t="s">
        <v>69</v>
      </c>
      <c r="B142" s="59" t="s">
        <v>298</v>
      </c>
      <c r="C142" s="6" t="s">
        <v>299</v>
      </c>
      <c r="D142" s="5">
        <v>0</v>
      </c>
      <c r="E142" s="5" t="s">
        <v>3806</v>
      </c>
      <c r="F142" s="5">
        <v>0</v>
      </c>
      <c r="G142" s="5">
        <v>0</v>
      </c>
      <c r="H142" s="5">
        <v>0</v>
      </c>
      <c r="I142" s="5">
        <v>0</v>
      </c>
      <c r="J142" s="5">
        <v>0</v>
      </c>
      <c r="K142" s="5">
        <v>0</v>
      </c>
      <c r="L142" s="8" t="s">
        <v>3804</v>
      </c>
      <c r="M142" s="5">
        <v>0</v>
      </c>
      <c r="N142" s="5" t="s">
        <v>300</v>
      </c>
      <c r="O142" s="5" t="s">
        <v>3804</v>
      </c>
      <c r="P142" s="7">
        <v>0</v>
      </c>
      <c r="Q142" s="7">
        <v>0</v>
      </c>
      <c r="R142" s="7">
        <v>0</v>
      </c>
      <c r="S142" s="7">
        <v>0</v>
      </c>
      <c r="T142" s="7">
        <v>0</v>
      </c>
      <c r="U142" s="7">
        <v>0</v>
      </c>
      <c r="V142" s="7">
        <v>0</v>
      </c>
      <c r="W142" s="7">
        <v>0</v>
      </c>
      <c r="X142" s="7">
        <v>0</v>
      </c>
      <c r="Y142" s="7">
        <v>0</v>
      </c>
    </row>
    <row r="143" spans="1:25" ht="93.75" x14ac:dyDescent="0.2">
      <c r="A143" s="58" t="s">
        <v>69</v>
      </c>
      <c r="B143" s="59" t="s">
        <v>301</v>
      </c>
      <c r="C143" s="6" t="s">
        <v>302</v>
      </c>
      <c r="D143" s="5">
        <v>0</v>
      </c>
      <c r="E143" s="5" t="s">
        <v>3806</v>
      </c>
      <c r="F143" s="5">
        <v>0</v>
      </c>
      <c r="G143" s="5">
        <v>0</v>
      </c>
      <c r="H143" s="5">
        <v>0</v>
      </c>
      <c r="I143" s="5">
        <v>0</v>
      </c>
      <c r="J143" s="5">
        <v>0</v>
      </c>
      <c r="K143" s="5">
        <v>0</v>
      </c>
      <c r="L143" s="8" t="s">
        <v>3804</v>
      </c>
      <c r="M143" s="5">
        <v>0</v>
      </c>
      <c r="N143" s="5" t="s">
        <v>303</v>
      </c>
      <c r="O143" s="5" t="s">
        <v>3804</v>
      </c>
      <c r="P143" s="7">
        <v>0</v>
      </c>
      <c r="Q143" s="7">
        <v>0</v>
      </c>
      <c r="R143" s="7">
        <v>0</v>
      </c>
      <c r="S143" s="7">
        <v>0</v>
      </c>
      <c r="T143" s="7">
        <v>0</v>
      </c>
      <c r="U143" s="7">
        <v>0</v>
      </c>
      <c r="V143" s="7">
        <v>0</v>
      </c>
      <c r="W143" s="7">
        <v>0</v>
      </c>
      <c r="X143" s="7">
        <v>0</v>
      </c>
      <c r="Y143" s="7">
        <v>0</v>
      </c>
    </row>
    <row r="144" spans="1:25" ht="56.25" x14ac:dyDescent="0.2">
      <c r="A144" s="58" t="s">
        <v>69</v>
      </c>
      <c r="B144" s="59" t="s">
        <v>304</v>
      </c>
      <c r="C144" s="6" t="s">
        <v>305</v>
      </c>
      <c r="D144" s="5">
        <v>10.322749999999999</v>
      </c>
      <c r="E144" s="5" t="s">
        <v>3808</v>
      </c>
      <c r="F144" s="5">
        <v>10.322749999999999</v>
      </c>
      <c r="G144" s="5">
        <v>0</v>
      </c>
      <c r="H144" s="5">
        <v>0</v>
      </c>
      <c r="I144" s="5">
        <v>10.322749999999999</v>
      </c>
      <c r="J144" s="5">
        <v>0</v>
      </c>
      <c r="K144" s="5">
        <v>8.6027500000000003</v>
      </c>
      <c r="L144" s="8">
        <v>2019</v>
      </c>
      <c r="M144" s="5">
        <v>8.6027500000000003</v>
      </c>
      <c r="N144" s="5" t="s">
        <v>306</v>
      </c>
      <c r="O144" s="5" t="s">
        <v>3804</v>
      </c>
      <c r="P144" s="7">
        <v>0</v>
      </c>
      <c r="Q144" s="7">
        <v>0</v>
      </c>
      <c r="R144" s="7">
        <v>0</v>
      </c>
      <c r="S144" s="7">
        <v>0</v>
      </c>
      <c r="T144" s="7">
        <v>0</v>
      </c>
      <c r="U144" s="7">
        <v>0</v>
      </c>
      <c r="V144" s="7">
        <v>0</v>
      </c>
      <c r="W144" s="7">
        <v>2</v>
      </c>
      <c r="X144" s="7">
        <v>0</v>
      </c>
      <c r="Y144" s="7">
        <v>0</v>
      </c>
    </row>
    <row r="145" spans="1:25" ht="56.25" x14ac:dyDescent="0.2">
      <c r="A145" s="58" t="s">
        <v>69</v>
      </c>
      <c r="B145" s="59" t="s">
        <v>307</v>
      </c>
      <c r="C145" s="6" t="s">
        <v>308</v>
      </c>
      <c r="D145" s="5">
        <v>4.6999919999999999</v>
      </c>
      <c r="E145" s="5" t="s">
        <v>3808</v>
      </c>
      <c r="F145" s="5">
        <v>4.6999919999999999</v>
      </c>
      <c r="G145" s="5">
        <v>0</v>
      </c>
      <c r="H145" s="5">
        <v>0</v>
      </c>
      <c r="I145" s="5">
        <v>4.6999919999999999</v>
      </c>
      <c r="J145" s="5">
        <v>0</v>
      </c>
      <c r="K145" s="5">
        <v>3.9166599999999998</v>
      </c>
      <c r="L145" s="8">
        <v>2019</v>
      </c>
      <c r="M145" s="5">
        <v>3.9166599999999998</v>
      </c>
      <c r="N145" s="5" t="s">
        <v>306</v>
      </c>
      <c r="O145" s="5" t="s">
        <v>3804</v>
      </c>
      <c r="P145" s="7">
        <v>0</v>
      </c>
      <c r="Q145" s="7">
        <v>0</v>
      </c>
      <c r="R145" s="7">
        <v>0</v>
      </c>
      <c r="S145" s="7">
        <v>0</v>
      </c>
      <c r="T145" s="7">
        <v>0</v>
      </c>
      <c r="U145" s="7">
        <v>0</v>
      </c>
      <c r="V145" s="7">
        <v>0</v>
      </c>
      <c r="W145" s="7">
        <v>2</v>
      </c>
      <c r="X145" s="7">
        <v>0</v>
      </c>
      <c r="Y145" s="7">
        <v>0</v>
      </c>
    </row>
    <row r="146" spans="1:25" ht="56.25" x14ac:dyDescent="0.2">
      <c r="A146" s="58" t="s">
        <v>69</v>
      </c>
      <c r="B146" s="59" t="s">
        <v>309</v>
      </c>
      <c r="C146" s="6" t="s">
        <v>310</v>
      </c>
      <c r="D146" s="5">
        <v>3.1661712000000004</v>
      </c>
      <c r="E146" s="5" t="s">
        <v>3806</v>
      </c>
      <c r="F146" s="5">
        <v>3.1661712000000004</v>
      </c>
      <c r="G146" s="5">
        <v>0</v>
      </c>
      <c r="H146" s="5">
        <v>0</v>
      </c>
      <c r="I146" s="5">
        <v>2.6384760000000003</v>
      </c>
      <c r="J146" s="5">
        <v>0.52769520000000003</v>
      </c>
      <c r="K146" s="5">
        <v>2.6384760000000003</v>
      </c>
      <c r="L146" s="8">
        <v>2020</v>
      </c>
      <c r="M146" s="5">
        <v>2.6384760000000003</v>
      </c>
      <c r="N146" s="5" t="s">
        <v>306</v>
      </c>
      <c r="O146" s="5" t="s">
        <v>3804</v>
      </c>
      <c r="P146" s="7">
        <v>0</v>
      </c>
      <c r="Q146" s="7">
        <v>0</v>
      </c>
      <c r="R146" s="7">
        <v>0</v>
      </c>
      <c r="S146" s="7">
        <v>0</v>
      </c>
      <c r="T146" s="7">
        <v>0</v>
      </c>
      <c r="U146" s="7">
        <v>0</v>
      </c>
      <c r="V146" s="7">
        <v>0</v>
      </c>
      <c r="W146" s="7">
        <v>1</v>
      </c>
      <c r="X146" s="7">
        <v>0</v>
      </c>
      <c r="Y146" s="7">
        <v>0</v>
      </c>
    </row>
    <row r="147" spans="1:25" ht="75" x14ac:dyDescent="0.2">
      <c r="A147" s="58" t="s">
        <v>69</v>
      </c>
      <c r="B147" s="59" t="s">
        <v>311</v>
      </c>
      <c r="C147" s="6" t="s">
        <v>312</v>
      </c>
      <c r="D147" s="5">
        <v>3.3864724900000001</v>
      </c>
      <c r="E147" s="5" t="s">
        <v>3808</v>
      </c>
      <c r="F147" s="5">
        <v>3.3864724900000001</v>
      </c>
      <c r="G147" s="5">
        <v>0</v>
      </c>
      <c r="H147" s="5">
        <v>0</v>
      </c>
      <c r="I147" s="5">
        <v>2.8220604100000002</v>
      </c>
      <c r="J147" s="5">
        <v>0.56441207999999998</v>
      </c>
      <c r="K147" s="5">
        <v>2.8220604100000002</v>
      </c>
      <c r="L147" s="8">
        <v>2019</v>
      </c>
      <c r="M147" s="5">
        <v>2.8220604100000002</v>
      </c>
      <c r="N147" s="5" t="s">
        <v>313</v>
      </c>
      <c r="O147" s="5" t="s">
        <v>3804</v>
      </c>
      <c r="P147" s="7">
        <v>0</v>
      </c>
      <c r="Q147" s="7">
        <v>0</v>
      </c>
      <c r="R147" s="7">
        <v>0</v>
      </c>
      <c r="S147" s="7">
        <v>0</v>
      </c>
      <c r="T147" s="7">
        <v>0</v>
      </c>
      <c r="U147" s="7">
        <v>0</v>
      </c>
      <c r="V147" s="7">
        <v>0</v>
      </c>
      <c r="W147" s="7">
        <v>76</v>
      </c>
      <c r="X147" s="7">
        <v>0</v>
      </c>
      <c r="Y147" s="7">
        <v>0</v>
      </c>
    </row>
    <row r="148" spans="1:25" ht="56.25" x14ac:dyDescent="0.2">
      <c r="A148" s="58" t="s">
        <v>69</v>
      </c>
      <c r="B148" s="59" t="s">
        <v>314</v>
      </c>
      <c r="C148" s="6" t="s">
        <v>315</v>
      </c>
      <c r="D148" s="5">
        <v>0.88079999999999992</v>
      </c>
      <c r="E148" s="5" t="s">
        <v>3808</v>
      </c>
      <c r="F148" s="5">
        <v>0.88079999999999992</v>
      </c>
      <c r="G148" s="5">
        <v>0</v>
      </c>
      <c r="H148" s="5">
        <v>0</v>
      </c>
      <c r="I148" s="5">
        <v>0.73399999999999999</v>
      </c>
      <c r="J148" s="5">
        <v>0.14680000000000001</v>
      </c>
      <c r="K148" s="5">
        <v>0.73399999999999999</v>
      </c>
      <c r="L148" s="8">
        <v>2019</v>
      </c>
      <c r="M148" s="5">
        <v>0.73399999999999999</v>
      </c>
      <c r="N148" s="5" t="s">
        <v>316</v>
      </c>
      <c r="O148" s="5" t="s">
        <v>3804</v>
      </c>
      <c r="P148" s="7">
        <v>0</v>
      </c>
      <c r="Q148" s="7">
        <v>0</v>
      </c>
      <c r="R148" s="7">
        <v>0</v>
      </c>
      <c r="S148" s="7">
        <v>0</v>
      </c>
      <c r="T148" s="7">
        <v>0</v>
      </c>
      <c r="U148" s="7">
        <v>0</v>
      </c>
      <c r="V148" s="7">
        <v>0</v>
      </c>
      <c r="W148" s="7">
        <v>4</v>
      </c>
      <c r="X148" s="7">
        <v>0</v>
      </c>
      <c r="Y148" s="7">
        <v>0</v>
      </c>
    </row>
    <row r="149" spans="1:25" ht="56.25" x14ac:dyDescent="0.2">
      <c r="A149" s="58" t="s">
        <v>69</v>
      </c>
      <c r="B149" s="59" t="s">
        <v>317</v>
      </c>
      <c r="C149" s="6" t="s">
        <v>318</v>
      </c>
      <c r="D149" s="5">
        <v>10.31443037</v>
      </c>
      <c r="E149" s="5" t="s">
        <v>3806</v>
      </c>
      <c r="F149" s="5">
        <v>10.31443037</v>
      </c>
      <c r="G149" s="5">
        <v>0</v>
      </c>
      <c r="H149" s="5">
        <v>0</v>
      </c>
      <c r="I149" s="5">
        <v>10.31443037</v>
      </c>
      <c r="J149" s="5">
        <v>0</v>
      </c>
      <c r="K149" s="5">
        <v>8.595358641999999</v>
      </c>
      <c r="L149" s="8">
        <v>2021</v>
      </c>
      <c r="M149" s="5">
        <v>8.595358641999999</v>
      </c>
      <c r="N149" s="5" t="s">
        <v>181</v>
      </c>
      <c r="O149" s="5" t="s">
        <v>3804</v>
      </c>
      <c r="P149" s="7">
        <v>0</v>
      </c>
      <c r="Q149" s="7">
        <v>0</v>
      </c>
      <c r="R149" s="7">
        <v>0</v>
      </c>
      <c r="S149" s="7">
        <v>0</v>
      </c>
      <c r="T149" s="7">
        <v>0</v>
      </c>
      <c r="U149" s="7">
        <v>0</v>
      </c>
      <c r="V149" s="7">
        <v>0</v>
      </c>
      <c r="W149" s="7">
        <v>1</v>
      </c>
      <c r="X149" s="7">
        <v>0</v>
      </c>
      <c r="Y149" s="7">
        <v>0</v>
      </c>
    </row>
    <row r="150" spans="1:25" ht="56.25" x14ac:dyDescent="0.2">
      <c r="A150" s="58" t="s">
        <v>69</v>
      </c>
      <c r="B150" s="59" t="s">
        <v>319</v>
      </c>
      <c r="C150" s="6" t="s">
        <v>320</v>
      </c>
      <c r="D150" s="5">
        <v>2.0216497599999999</v>
      </c>
      <c r="E150" s="5" t="s">
        <v>3806</v>
      </c>
      <c r="F150" s="5">
        <v>2.0216497599999999</v>
      </c>
      <c r="G150" s="5">
        <v>0</v>
      </c>
      <c r="H150" s="5">
        <v>0</v>
      </c>
      <c r="I150" s="5">
        <v>0</v>
      </c>
      <c r="J150" s="5">
        <v>2.0216497599999999</v>
      </c>
      <c r="K150" s="5">
        <v>1.6847081333333298</v>
      </c>
      <c r="L150" s="8">
        <v>2022</v>
      </c>
      <c r="M150" s="5">
        <v>1.6847081333333298</v>
      </c>
      <c r="N150" s="5" t="s">
        <v>181</v>
      </c>
      <c r="O150" s="5" t="s">
        <v>3804</v>
      </c>
      <c r="P150" s="7">
        <v>0</v>
      </c>
      <c r="Q150" s="7">
        <v>0</v>
      </c>
      <c r="R150" s="7">
        <v>0</v>
      </c>
      <c r="S150" s="7">
        <v>0</v>
      </c>
      <c r="T150" s="7">
        <v>0</v>
      </c>
      <c r="U150" s="7">
        <v>0</v>
      </c>
      <c r="V150" s="7">
        <v>0</v>
      </c>
      <c r="W150" s="7">
        <v>1</v>
      </c>
      <c r="X150" s="7">
        <v>0</v>
      </c>
      <c r="Y150" s="7">
        <v>0</v>
      </c>
    </row>
    <row r="151" spans="1:25" ht="56.25" x14ac:dyDescent="0.2">
      <c r="A151" s="58" t="s">
        <v>69</v>
      </c>
      <c r="B151" s="59" t="s">
        <v>321</v>
      </c>
      <c r="C151" s="6" t="s">
        <v>322</v>
      </c>
      <c r="D151" s="5">
        <v>10.643783259999999</v>
      </c>
      <c r="E151" s="5" t="s">
        <v>3806</v>
      </c>
      <c r="F151" s="5">
        <v>10.643783259999999</v>
      </c>
      <c r="G151" s="5">
        <v>0</v>
      </c>
      <c r="H151" s="5">
        <v>0</v>
      </c>
      <c r="I151" s="5">
        <v>0</v>
      </c>
      <c r="J151" s="5">
        <v>10.643783259999999</v>
      </c>
      <c r="K151" s="5">
        <v>8.86981938063124</v>
      </c>
      <c r="L151" s="8">
        <v>2022</v>
      </c>
      <c r="M151" s="5">
        <v>8.86981938063124</v>
      </c>
      <c r="N151" s="5" t="s">
        <v>181</v>
      </c>
      <c r="O151" s="5" t="s">
        <v>3804</v>
      </c>
      <c r="P151" s="7">
        <v>0</v>
      </c>
      <c r="Q151" s="7">
        <v>0</v>
      </c>
      <c r="R151" s="7">
        <v>0</v>
      </c>
      <c r="S151" s="7">
        <v>0</v>
      </c>
      <c r="T151" s="7">
        <v>0</v>
      </c>
      <c r="U151" s="7">
        <v>0</v>
      </c>
      <c r="V151" s="7">
        <v>0</v>
      </c>
      <c r="W151" s="7">
        <v>6</v>
      </c>
      <c r="X151" s="7">
        <v>0</v>
      </c>
      <c r="Y151" s="7">
        <v>0</v>
      </c>
    </row>
    <row r="152" spans="1:25" ht="56.25" x14ac:dyDescent="0.2">
      <c r="A152" s="58" t="s">
        <v>69</v>
      </c>
      <c r="B152" s="59" t="s">
        <v>323</v>
      </c>
      <c r="C152" s="6" t="s">
        <v>324</v>
      </c>
      <c r="D152" s="5">
        <v>5.1890349599999999</v>
      </c>
      <c r="E152" s="5" t="s">
        <v>3806</v>
      </c>
      <c r="F152" s="5">
        <v>5.1890349599999999</v>
      </c>
      <c r="G152" s="5">
        <v>0</v>
      </c>
      <c r="H152" s="5">
        <v>0</v>
      </c>
      <c r="I152" s="5">
        <v>5.1890349599999999</v>
      </c>
      <c r="J152" s="5">
        <v>0</v>
      </c>
      <c r="K152" s="5">
        <v>4.3241958</v>
      </c>
      <c r="L152" s="8">
        <v>2021</v>
      </c>
      <c r="M152" s="5">
        <v>4.3241958</v>
      </c>
      <c r="N152" s="5" t="s">
        <v>181</v>
      </c>
      <c r="O152" s="5" t="s">
        <v>3804</v>
      </c>
      <c r="P152" s="7">
        <v>0</v>
      </c>
      <c r="Q152" s="7">
        <v>0</v>
      </c>
      <c r="R152" s="7">
        <v>0</v>
      </c>
      <c r="S152" s="7">
        <v>0</v>
      </c>
      <c r="T152" s="7">
        <v>0</v>
      </c>
      <c r="U152" s="7">
        <v>0</v>
      </c>
      <c r="V152" s="7">
        <v>0</v>
      </c>
      <c r="W152" s="7">
        <v>1</v>
      </c>
      <c r="X152" s="7">
        <v>0</v>
      </c>
      <c r="Y152" s="7">
        <v>0</v>
      </c>
    </row>
    <row r="153" spans="1:25" ht="56.25" x14ac:dyDescent="0.2">
      <c r="A153" s="58" t="s">
        <v>69</v>
      </c>
      <c r="B153" s="59" t="s">
        <v>325</v>
      </c>
      <c r="C153" s="6" t="s">
        <v>326</v>
      </c>
      <c r="D153" s="5">
        <v>8.9315946999999998</v>
      </c>
      <c r="E153" s="5" t="s">
        <v>3806</v>
      </c>
      <c r="F153" s="5">
        <v>8.9315946999999998</v>
      </c>
      <c r="G153" s="5">
        <v>0</v>
      </c>
      <c r="H153" s="5">
        <v>0</v>
      </c>
      <c r="I153" s="5">
        <v>0</v>
      </c>
      <c r="J153" s="5">
        <v>8.9315946999999998</v>
      </c>
      <c r="K153" s="5">
        <v>7.4429955824174403</v>
      </c>
      <c r="L153" s="8">
        <v>2022</v>
      </c>
      <c r="M153" s="5">
        <v>7.4429955824174403</v>
      </c>
      <c r="N153" s="5" t="s">
        <v>181</v>
      </c>
      <c r="O153" s="5" t="s">
        <v>3804</v>
      </c>
      <c r="P153" s="7">
        <v>0</v>
      </c>
      <c r="Q153" s="7">
        <v>0</v>
      </c>
      <c r="R153" s="7">
        <v>0</v>
      </c>
      <c r="S153" s="7">
        <v>0</v>
      </c>
      <c r="T153" s="7">
        <v>0</v>
      </c>
      <c r="U153" s="7">
        <v>0</v>
      </c>
      <c r="V153" s="7">
        <v>0</v>
      </c>
      <c r="W153" s="7">
        <v>1</v>
      </c>
      <c r="X153" s="7">
        <v>0</v>
      </c>
      <c r="Y153" s="7">
        <v>0</v>
      </c>
    </row>
    <row r="154" spans="1:25" ht="56.25" x14ac:dyDescent="0.2">
      <c r="A154" s="58" t="s">
        <v>69</v>
      </c>
      <c r="B154" s="59" t="s">
        <v>327</v>
      </c>
      <c r="C154" s="6" t="s">
        <v>328</v>
      </c>
      <c r="D154" s="5">
        <v>17.481222330000001</v>
      </c>
      <c r="E154" s="5" t="s">
        <v>3806</v>
      </c>
      <c r="F154" s="5">
        <v>17.481222330000001</v>
      </c>
      <c r="G154" s="5">
        <v>0</v>
      </c>
      <c r="H154" s="5">
        <v>0</v>
      </c>
      <c r="I154" s="5">
        <v>0</v>
      </c>
      <c r="J154" s="5">
        <v>17.481222330000001</v>
      </c>
      <c r="K154" s="5">
        <v>14.56768527318</v>
      </c>
      <c r="L154" s="8">
        <v>2024</v>
      </c>
      <c r="M154" s="5">
        <v>14.56768527318</v>
      </c>
      <c r="N154" s="5" t="s">
        <v>181</v>
      </c>
      <c r="O154" s="5" t="s">
        <v>3804</v>
      </c>
      <c r="P154" s="7">
        <v>0</v>
      </c>
      <c r="Q154" s="7">
        <v>0</v>
      </c>
      <c r="R154" s="7">
        <v>0</v>
      </c>
      <c r="S154" s="7">
        <v>0</v>
      </c>
      <c r="T154" s="7">
        <v>0</v>
      </c>
      <c r="U154" s="7">
        <v>0</v>
      </c>
      <c r="V154" s="7">
        <v>0</v>
      </c>
      <c r="W154" s="7">
        <v>1</v>
      </c>
      <c r="X154" s="7">
        <v>0</v>
      </c>
      <c r="Y154" s="7">
        <v>0</v>
      </c>
    </row>
    <row r="155" spans="1:25" ht="112.5" x14ac:dyDescent="0.2">
      <c r="A155" s="58" t="s">
        <v>69</v>
      </c>
      <c r="B155" s="59" t="s">
        <v>329</v>
      </c>
      <c r="C155" s="6" t="s">
        <v>330</v>
      </c>
      <c r="D155" s="5">
        <v>0.30760045000000003</v>
      </c>
      <c r="E155" s="5" t="s">
        <v>3806</v>
      </c>
      <c r="F155" s="5">
        <v>0.30760045000000003</v>
      </c>
      <c r="G155" s="5">
        <v>0</v>
      </c>
      <c r="H155" s="5">
        <v>0</v>
      </c>
      <c r="I155" s="5">
        <v>0.30760045000000003</v>
      </c>
      <c r="J155" s="5">
        <v>0</v>
      </c>
      <c r="K155" s="5">
        <v>0.25633370999999999</v>
      </c>
      <c r="L155" s="8">
        <v>2021</v>
      </c>
      <c r="M155" s="5">
        <v>0.25633370999999999</v>
      </c>
      <c r="N155" s="5" t="s">
        <v>331</v>
      </c>
      <c r="O155" s="5" t="s">
        <v>3804</v>
      </c>
      <c r="P155" s="7">
        <v>0</v>
      </c>
      <c r="Q155" s="7">
        <v>0</v>
      </c>
      <c r="R155" s="7">
        <v>0</v>
      </c>
      <c r="S155" s="7">
        <v>0</v>
      </c>
      <c r="T155" s="7">
        <v>0</v>
      </c>
      <c r="U155" s="7">
        <v>0</v>
      </c>
      <c r="V155" s="7">
        <v>0</v>
      </c>
      <c r="W155" s="7">
        <v>1</v>
      </c>
      <c r="X155" s="7">
        <v>0</v>
      </c>
      <c r="Y155" s="7">
        <v>0</v>
      </c>
    </row>
    <row r="156" spans="1:25" ht="56.25" x14ac:dyDescent="0.2">
      <c r="A156" s="58" t="s">
        <v>69</v>
      </c>
      <c r="B156" s="59" t="s">
        <v>190</v>
      </c>
      <c r="C156" s="6" t="s">
        <v>332</v>
      </c>
      <c r="D156" s="5">
        <v>9.2785980899999991</v>
      </c>
      <c r="E156" s="5" t="s">
        <v>3806</v>
      </c>
      <c r="F156" s="5">
        <v>9.2785980899999991</v>
      </c>
      <c r="G156" s="5">
        <v>0</v>
      </c>
      <c r="H156" s="5">
        <v>0</v>
      </c>
      <c r="I156" s="5">
        <v>0</v>
      </c>
      <c r="J156" s="5">
        <v>9.2785980899999991</v>
      </c>
      <c r="K156" s="5">
        <v>7.7321650785600005</v>
      </c>
      <c r="L156" s="8">
        <v>2022</v>
      </c>
      <c r="M156" s="5">
        <v>7.7321650785600005</v>
      </c>
      <c r="N156" s="5" t="s">
        <v>181</v>
      </c>
      <c r="O156" s="5" t="s">
        <v>3804</v>
      </c>
      <c r="P156" s="7">
        <v>0</v>
      </c>
      <c r="Q156" s="7">
        <v>0</v>
      </c>
      <c r="R156" s="7">
        <v>0</v>
      </c>
      <c r="S156" s="7">
        <v>0</v>
      </c>
      <c r="T156" s="7">
        <v>0</v>
      </c>
      <c r="U156" s="7">
        <v>0</v>
      </c>
      <c r="V156" s="7">
        <v>0</v>
      </c>
      <c r="W156" s="7">
        <v>2</v>
      </c>
      <c r="X156" s="7">
        <v>0</v>
      </c>
      <c r="Y156" s="7">
        <v>0</v>
      </c>
    </row>
    <row r="157" spans="1:25" ht="56.25" x14ac:dyDescent="0.2">
      <c r="A157" s="58" t="s">
        <v>69</v>
      </c>
      <c r="B157" s="59" t="s">
        <v>333</v>
      </c>
      <c r="C157" s="6" t="s">
        <v>334</v>
      </c>
      <c r="D157" s="5">
        <v>1.2562921599999999</v>
      </c>
      <c r="E157" s="5" t="s">
        <v>3806</v>
      </c>
      <c r="F157" s="5">
        <v>1.2562921599999999</v>
      </c>
      <c r="G157" s="5">
        <v>0</v>
      </c>
      <c r="H157" s="5">
        <v>0</v>
      </c>
      <c r="I157" s="5">
        <v>0</v>
      </c>
      <c r="J157" s="5">
        <v>1.2562921599999999</v>
      </c>
      <c r="K157" s="5">
        <v>1.0469101299999999</v>
      </c>
      <c r="L157" s="8">
        <v>2022</v>
      </c>
      <c r="M157" s="5">
        <v>1.0469101299999999</v>
      </c>
      <c r="N157" s="5" t="s">
        <v>181</v>
      </c>
      <c r="O157" s="5" t="s">
        <v>3804</v>
      </c>
      <c r="P157" s="7">
        <v>0</v>
      </c>
      <c r="Q157" s="7">
        <v>0</v>
      </c>
      <c r="R157" s="7">
        <v>0</v>
      </c>
      <c r="S157" s="7">
        <v>0</v>
      </c>
      <c r="T157" s="7">
        <v>0</v>
      </c>
      <c r="U157" s="7">
        <v>0</v>
      </c>
      <c r="V157" s="7">
        <v>0</v>
      </c>
      <c r="W157" s="7">
        <v>2</v>
      </c>
      <c r="X157" s="7">
        <v>0</v>
      </c>
      <c r="Y157" s="7">
        <v>0</v>
      </c>
    </row>
    <row r="158" spans="1:25" ht="56.25" x14ac:dyDescent="0.2">
      <c r="A158" s="58" t="s">
        <v>69</v>
      </c>
      <c r="B158" s="59" t="s">
        <v>335</v>
      </c>
      <c r="C158" s="6" t="s">
        <v>336</v>
      </c>
      <c r="D158" s="5">
        <v>0.63939688000000006</v>
      </c>
      <c r="E158" s="5" t="s">
        <v>3806</v>
      </c>
      <c r="F158" s="5">
        <v>0.63939688000000006</v>
      </c>
      <c r="G158" s="5">
        <v>0</v>
      </c>
      <c r="H158" s="5">
        <v>0</v>
      </c>
      <c r="I158" s="5">
        <v>0.63939688000000006</v>
      </c>
      <c r="J158" s="5">
        <v>0</v>
      </c>
      <c r="K158" s="5">
        <v>0.53283073000000003</v>
      </c>
      <c r="L158" s="8">
        <v>2021</v>
      </c>
      <c r="M158" s="5">
        <v>0.53283073000000003</v>
      </c>
      <c r="N158" s="5" t="s">
        <v>181</v>
      </c>
      <c r="O158" s="5" t="s">
        <v>3804</v>
      </c>
      <c r="P158" s="7">
        <v>0</v>
      </c>
      <c r="Q158" s="7">
        <v>0</v>
      </c>
      <c r="R158" s="7">
        <v>0</v>
      </c>
      <c r="S158" s="7">
        <v>0</v>
      </c>
      <c r="T158" s="7">
        <v>0</v>
      </c>
      <c r="U158" s="7">
        <v>0</v>
      </c>
      <c r="V158" s="7">
        <v>0</v>
      </c>
      <c r="W158" s="7">
        <v>1</v>
      </c>
      <c r="X158" s="7">
        <v>0</v>
      </c>
      <c r="Y158" s="7">
        <v>0</v>
      </c>
    </row>
    <row r="159" spans="1:25" ht="56.25" x14ac:dyDescent="0.2">
      <c r="A159" s="58" t="s">
        <v>69</v>
      </c>
      <c r="B159" s="59" t="s">
        <v>337</v>
      </c>
      <c r="C159" s="6" t="s">
        <v>338</v>
      </c>
      <c r="D159" s="5">
        <v>10.18814746</v>
      </c>
      <c r="E159" s="5" t="s">
        <v>3806</v>
      </c>
      <c r="F159" s="5">
        <v>10.18814746</v>
      </c>
      <c r="G159" s="5">
        <v>0</v>
      </c>
      <c r="H159" s="5">
        <v>0</v>
      </c>
      <c r="I159" s="5">
        <v>0</v>
      </c>
      <c r="J159" s="5">
        <v>10.18814746</v>
      </c>
      <c r="K159" s="5">
        <v>8.4901228800000013</v>
      </c>
      <c r="L159" s="8">
        <v>2022</v>
      </c>
      <c r="M159" s="5">
        <v>8.4901228800000013</v>
      </c>
      <c r="N159" s="5" t="s">
        <v>181</v>
      </c>
      <c r="O159" s="5" t="s">
        <v>3804</v>
      </c>
      <c r="P159" s="7">
        <v>0</v>
      </c>
      <c r="Q159" s="7">
        <v>0</v>
      </c>
      <c r="R159" s="7">
        <v>0</v>
      </c>
      <c r="S159" s="7">
        <v>0</v>
      </c>
      <c r="T159" s="7">
        <v>0</v>
      </c>
      <c r="U159" s="7">
        <v>0</v>
      </c>
      <c r="V159" s="7">
        <v>0</v>
      </c>
      <c r="W159" s="7">
        <v>1</v>
      </c>
      <c r="X159" s="7">
        <v>0</v>
      </c>
      <c r="Y159" s="7">
        <v>0</v>
      </c>
    </row>
    <row r="160" spans="1:25" ht="56.25" x14ac:dyDescent="0.2">
      <c r="A160" s="58" t="s">
        <v>69</v>
      </c>
      <c r="B160" s="59" t="s">
        <v>339</v>
      </c>
      <c r="C160" s="6" t="s">
        <v>340</v>
      </c>
      <c r="D160" s="5">
        <v>7.3258639999999993</v>
      </c>
      <c r="E160" s="5" t="s">
        <v>3806</v>
      </c>
      <c r="F160" s="5">
        <v>7.3258639999999993</v>
      </c>
      <c r="G160" s="5">
        <v>0</v>
      </c>
      <c r="H160" s="5">
        <v>0</v>
      </c>
      <c r="I160" s="5">
        <v>0</v>
      </c>
      <c r="J160" s="5">
        <v>7.3258639999999993</v>
      </c>
      <c r="K160" s="5">
        <v>6.10488667</v>
      </c>
      <c r="L160" s="8">
        <v>2022</v>
      </c>
      <c r="M160" s="5">
        <v>6.10488667</v>
      </c>
      <c r="N160" s="5" t="s">
        <v>181</v>
      </c>
      <c r="O160" s="5" t="s">
        <v>3804</v>
      </c>
      <c r="P160" s="7">
        <v>0</v>
      </c>
      <c r="Q160" s="7">
        <v>0</v>
      </c>
      <c r="R160" s="7">
        <v>0</v>
      </c>
      <c r="S160" s="7">
        <v>0</v>
      </c>
      <c r="T160" s="7">
        <v>0</v>
      </c>
      <c r="U160" s="7">
        <v>0</v>
      </c>
      <c r="V160" s="7">
        <v>0</v>
      </c>
      <c r="W160" s="7">
        <v>1</v>
      </c>
      <c r="X160" s="7">
        <v>0</v>
      </c>
      <c r="Y160" s="7">
        <v>0</v>
      </c>
    </row>
    <row r="161" spans="1:25" ht="56.25" x14ac:dyDescent="0.2">
      <c r="A161" s="58" t="s">
        <v>69</v>
      </c>
      <c r="B161" s="59" t="s">
        <v>341</v>
      </c>
      <c r="C161" s="6" t="s">
        <v>342</v>
      </c>
      <c r="D161" s="5">
        <v>10.635711260000001</v>
      </c>
      <c r="E161" s="5" t="s">
        <v>3806</v>
      </c>
      <c r="F161" s="5">
        <v>10.635711260000001</v>
      </c>
      <c r="G161" s="5">
        <v>0</v>
      </c>
      <c r="H161" s="5">
        <v>0</v>
      </c>
      <c r="I161" s="5">
        <v>10.635711260000001</v>
      </c>
      <c r="J161" s="5">
        <v>0</v>
      </c>
      <c r="K161" s="5">
        <v>8.8630927127323709</v>
      </c>
      <c r="L161" s="8">
        <v>2021</v>
      </c>
      <c r="M161" s="5">
        <v>8.8630927127323709</v>
      </c>
      <c r="N161" s="5" t="s">
        <v>181</v>
      </c>
      <c r="O161" s="5" t="s">
        <v>3804</v>
      </c>
      <c r="P161" s="7">
        <v>0</v>
      </c>
      <c r="Q161" s="7">
        <v>0</v>
      </c>
      <c r="R161" s="7">
        <v>0</v>
      </c>
      <c r="S161" s="7">
        <v>0</v>
      </c>
      <c r="T161" s="7">
        <v>0</v>
      </c>
      <c r="U161" s="7">
        <v>0</v>
      </c>
      <c r="V161" s="7">
        <v>0</v>
      </c>
      <c r="W161" s="7">
        <v>6</v>
      </c>
      <c r="X161" s="7">
        <v>0</v>
      </c>
      <c r="Y161" s="7">
        <v>0</v>
      </c>
    </row>
    <row r="162" spans="1:25" ht="56.25" x14ac:dyDescent="0.2">
      <c r="A162" s="58" t="s">
        <v>69</v>
      </c>
      <c r="B162" s="59" t="s">
        <v>343</v>
      </c>
      <c r="C162" s="6" t="s">
        <v>344</v>
      </c>
      <c r="D162" s="5">
        <v>6.1313068199999998</v>
      </c>
      <c r="E162" s="5" t="s">
        <v>3806</v>
      </c>
      <c r="F162" s="5">
        <v>6.1313068199999998</v>
      </c>
      <c r="G162" s="5">
        <v>0</v>
      </c>
      <c r="H162" s="5">
        <v>0</v>
      </c>
      <c r="I162" s="5">
        <v>0</v>
      </c>
      <c r="J162" s="5">
        <v>6.1313068199999998</v>
      </c>
      <c r="K162" s="5">
        <v>5.10942235</v>
      </c>
      <c r="L162" s="8">
        <v>2024</v>
      </c>
      <c r="M162" s="5">
        <v>5.10942235</v>
      </c>
      <c r="N162" s="5" t="s">
        <v>181</v>
      </c>
      <c r="O162" s="5" t="s">
        <v>3804</v>
      </c>
      <c r="P162" s="7">
        <v>0</v>
      </c>
      <c r="Q162" s="7">
        <v>0</v>
      </c>
      <c r="R162" s="7">
        <v>0</v>
      </c>
      <c r="S162" s="7">
        <v>0</v>
      </c>
      <c r="T162" s="7">
        <v>0</v>
      </c>
      <c r="U162" s="7">
        <v>0</v>
      </c>
      <c r="V162" s="7">
        <v>0</v>
      </c>
      <c r="W162" s="7">
        <v>1</v>
      </c>
      <c r="X162" s="7">
        <v>0</v>
      </c>
      <c r="Y162" s="7">
        <v>0</v>
      </c>
    </row>
    <row r="163" spans="1:25" ht="56.25" x14ac:dyDescent="0.2">
      <c r="A163" s="58" t="s">
        <v>69</v>
      </c>
      <c r="B163" s="59" t="s">
        <v>345</v>
      </c>
      <c r="C163" s="6" t="s">
        <v>346</v>
      </c>
      <c r="D163" s="5">
        <v>2.1045374000000003</v>
      </c>
      <c r="E163" s="5" t="s">
        <v>3806</v>
      </c>
      <c r="F163" s="5">
        <v>2.1045374000000003</v>
      </c>
      <c r="G163" s="5">
        <v>0</v>
      </c>
      <c r="H163" s="5">
        <v>0</v>
      </c>
      <c r="I163" s="5">
        <v>0</v>
      </c>
      <c r="J163" s="5">
        <v>2.1045374000000003</v>
      </c>
      <c r="K163" s="5">
        <v>1.7537811699999999</v>
      </c>
      <c r="L163" s="8">
        <v>2022</v>
      </c>
      <c r="M163" s="5">
        <v>1.7537811699999999</v>
      </c>
      <c r="N163" s="5" t="s">
        <v>181</v>
      </c>
      <c r="O163" s="5" t="s">
        <v>3804</v>
      </c>
      <c r="P163" s="7">
        <v>0</v>
      </c>
      <c r="Q163" s="7">
        <v>0</v>
      </c>
      <c r="R163" s="7">
        <v>0</v>
      </c>
      <c r="S163" s="7">
        <v>0</v>
      </c>
      <c r="T163" s="7">
        <v>0</v>
      </c>
      <c r="U163" s="7">
        <v>0</v>
      </c>
      <c r="V163" s="7">
        <v>0</v>
      </c>
      <c r="W163" s="7">
        <v>1</v>
      </c>
      <c r="X163" s="7">
        <v>0</v>
      </c>
      <c r="Y163" s="7">
        <v>0</v>
      </c>
    </row>
    <row r="164" spans="1:25" ht="56.25" x14ac:dyDescent="0.2">
      <c r="A164" s="58" t="s">
        <v>69</v>
      </c>
      <c r="B164" s="59" t="s">
        <v>333</v>
      </c>
      <c r="C164" s="6" t="s">
        <v>347</v>
      </c>
      <c r="D164" s="5">
        <v>1.30780012</v>
      </c>
      <c r="E164" s="5" t="s">
        <v>3806</v>
      </c>
      <c r="F164" s="5">
        <v>1.30780012</v>
      </c>
      <c r="G164" s="5">
        <v>0</v>
      </c>
      <c r="H164" s="5">
        <v>0</v>
      </c>
      <c r="I164" s="5">
        <v>0</v>
      </c>
      <c r="J164" s="5">
        <v>1.30780012</v>
      </c>
      <c r="K164" s="5">
        <v>1.0898334299999999</v>
      </c>
      <c r="L164" s="8">
        <v>2024</v>
      </c>
      <c r="M164" s="5">
        <v>1.0898334299999999</v>
      </c>
      <c r="N164" s="5" t="s">
        <v>181</v>
      </c>
      <c r="O164" s="5" t="s">
        <v>3804</v>
      </c>
      <c r="P164" s="7">
        <v>0</v>
      </c>
      <c r="Q164" s="7">
        <v>0</v>
      </c>
      <c r="R164" s="7">
        <v>0</v>
      </c>
      <c r="S164" s="7">
        <v>0</v>
      </c>
      <c r="T164" s="7">
        <v>0</v>
      </c>
      <c r="U164" s="7">
        <v>0</v>
      </c>
      <c r="V164" s="7">
        <v>0</v>
      </c>
      <c r="W164" s="7">
        <v>2</v>
      </c>
      <c r="X164" s="7">
        <v>0</v>
      </c>
      <c r="Y164" s="7">
        <v>0</v>
      </c>
    </row>
    <row r="165" spans="1:25" ht="93.75" x14ac:dyDescent="0.2">
      <c r="A165" s="58" t="s">
        <v>69</v>
      </c>
      <c r="B165" s="59" t="s">
        <v>348</v>
      </c>
      <c r="C165" s="6" t="s">
        <v>349</v>
      </c>
      <c r="D165" s="5">
        <v>1.8414926899999999</v>
      </c>
      <c r="E165" s="5" t="s">
        <v>3806</v>
      </c>
      <c r="F165" s="5">
        <v>1.841492688</v>
      </c>
      <c r="G165" s="5">
        <v>0</v>
      </c>
      <c r="H165" s="5">
        <v>0</v>
      </c>
      <c r="I165" s="5">
        <v>1.841492688</v>
      </c>
      <c r="J165" s="5">
        <v>0</v>
      </c>
      <c r="K165" s="5">
        <v>1.5345772400000002</v>
      </c>
      <c r="L165" s="8">
        <v>2021</v>
      </c>
      <c r="M165" s="5">
        <v>1.5345772400000002</v>
      </c>
      <c r="N165" s="5" t="s">
        <v>350</v>
      </c>
      <c r="O165" s="5" t="s">
        <v>3804</v>
      </c>
      <c r="P165" s="7">
        <v>0</v>
      </c>
      <c r="Q165" s="7">
        <v>0</v>
      </c>
      <c r="R165" s="7">
        <v>0</v>
      </c>
      <c r="S165" s="7">
        <v>0</v>
      </c>
      <c r="T165" s="7">
        <v>0</v>
      </c>
      <c r="U165" s="7">
        <v>0</v>
      </c>
      <c r="V165" s="7">
        <v>0</v>
      </c>
      <c r="W165" s="7">
        <v>6</v>
      </c>
      <c r="X165" s="7">
        <v>0</v>
      </c>
      <c r="Y165" s="7">
        <v>0</v>
      </c>
    </row>
    <row r="166" spans="1:25" ht="37.5" x14ac:dyDescent="0.2">
      <c r="A166" s="58" t="s">
        <v>69</v>
      </c>
      <c r="B166" s="59" t="s">
        <v>351</v>
      </c>
      <c r="C166" s="6" t="s">
        <v>352</v>
      </c>
      <c r="D166" s="5">
        <v>0.32527</v>
      </c>
      <c r="E166" s="5" t="s">
        <v>3806</v>
      </c>
      <c r="F166" s="5">
        <v>0.32527</v>
      </c>
      <c r="G166" s="5">
        <v>0</v>
      </c>
      <c r="H166" s="5">
        <v>0</v>
      </c>
      <c r="I166" s="5">
        <v>0.32527</v>
      </c>
      <c r="J166" s="5">
        <v>0</v>
      </c>
      <c r="K166" s="5">
        <v>0.27105834000000001</v>
      </c>
      <c r="L166" s="8">
        <v>2020</v>
      </c>
      <c r="M166" s="5">
        <v>0.27105834000000001</v>
      </c>
      <c r="N166" s="5" t="s">
        <v>353</v>
      </c>
      <c r="O166" s="5" t="s">
        <v>3804</v>
      </c>
      <c r="P166" s="7">
        <v>0</v>
      </c>
      <c r="Q166" s="7">
        <v>0</v>
      </c>
      <c r="R166" s="7">
        <v>0</v>
      </c>
      <c r="S166" s="7">
        <v>0</v>
      </c>
      <c r="T166" s="7">
        <v>0</v>
      </c>
      <c r="U166" s="7">
        <v>0</v>
      </c>
      <c r="V166" s="7">
        <v>0</v>
      </c>
      <c r="W166" s="7">
        <v>1</v>
      </c>
      <c r="X166" s="7">
        <v>0</v>
      </c>
      <c r="Y166" s="7">
        <v>0</v>
      </c>
    </row>
    <row r="167" spans="1:25" ht="37.5" x14ac:dyDescent="0.2">
      <c r="A167" s="58" t="s">
        <v>69</v>
      </c>
      <c r="B167" s="59" t="s">
        <v>354</v>
      </c>
      <c r="C167" s="6" t="s">
        <v>355</v>
      </c>
      <c r="D167" s="5">
        <v>0.50912999000000003</v>
      </c>
      <c r="E167" s="5" t="s">
        <v>3806</v>
      </c>
      <c r="F167" s="5">
        <v>0.50912999000000003</v>
      </c>
      <c r="G167" s="5">
        <v>0</v>
      </c>
      <c r="H167" s="5">
        <v>0</v>
      </c>
      <c r="I167" s="5">
        <v>0.50912999000000003</v>
      </c>
      <c r="J167" s="5">
        <v>0</v>
      </c>
      <c r="K167" s="5">
        <v>0.42427499000000002</v>
      </c>
      <c r="L167" s="8">
        <v>2020</v>
      </c>
      <c r="M167" s="5">
        <v>0.42427499000000002</v>
      </c>
      <c r="N167" s="5" t="s">
        <v>353</v>
      </c>
      <c r="O167" s="5" t="s">
        <v>3804</v>
      </c>
      <c r="P167" s="7">
        <v>0</v>
      </c>
      <c r="Q167" s="7">
        <v>0</v>
      </c>
      <c r="R167" s="7">
        <v>0</v>
      </c>
      <c r="S167" s="7">
        <v>0</v>
      </c>
      <c r="T167" s="7">
        <v>0</v>
      </c>
      <c r="U167" s="7">
        <v>0</v>
      </c>
      <c r="V167" s="7">
        <v>0</v>
      </c>
      <c r="W167" s="7">
        <v>1</v>
      </c>
      <c r="X167" s="7">
        <v>0</v>
      </c>
      <c r="Y167" s="7">
        <v>0</v>
      </c>
    </row>
    <row r="168" spans="1:25" ht="37.5" x14ac:dyDescent="0.2">
      <c r="A168" s="58" t="s">
        <v>69</v>
      </c>
      <c r="B168" s="59" t="s">
        <v>356</v>
      </c>
      <c r="C168" s="6" t="s">
        <v>357</v>
      </c>
      <c r="D168" s="5">
        <v>0.36237200000000003</v>
      </c>
      <c r="E168" s="5" t="s">
        <v>3806</v>
      </c>
      <c r="F168" s="5">
        <v>0.36237200000000003</v>
      </c>
      <c r="G168" s="5">
        <v>0</v>
      </c>
      <c r="H168" s="5">
        <v>0</v>
      </c>
      <c r="I168" s="5">
        <v>0.36237200000000003</v>
      </c>
      <c r="J168" s="5">
        <v>0</v>
      </c>
      <c r="K168" s="5">
        <v>0.30197667</v>
      </c>
      <c r="L168" s="8">
        <v>2020</v>
      </c>
      <c r="M168" s="5">
        <v>0.30197667</v>
      </c>
      <c r="N168" s="5" t="s">
        <v>353</v>
      </c>
      <c r="O168" s="5" t="s">
        <v>3804</v>
      </c>
      <c r="P168" s="7">
        <v>0</v>
      </c>
      <c r="Q168" s="7">
        <v>0</v>
      </c>
      <c r="R168" s="7">
        <v>0</v>
      </c>
      <c r="S168" s="7">
        <v>0</v>
      </c>
      <c r="T168" s="7">
        <v>0</v>
      </c>
      <c r="U168" s="7">
        <v>0</v>
      </c>
      <c r="V168" s="7">
        <v>0</v>
      </c>
      <c r="W168" s="7">
        <v>1</v>
      </c>
      <c r="X168" s="7">
        <v>0</v>
      </c>
      <c r="Y168" s="7">
        <v>0</v>
      </c>
    </row>
    <row r="169" spans="1:25" ht="37.5" x14ac:dyDescent="0.2">
      <c r="A169" s="58" t="s">
        <v>69</v>
      </c>
      <c r="B169" s="59" t="s">
        <v>358</v>
      </c>
      <c r="C169" s="6" t="s">
        <v>359</v>
      </c>
      <c r="D169" s="5">
        <v>0.28000000000000003</v>
      </c>
      <c r="E169" s="5" t="s">
        <v>3806</v>
      </c>
      <c r="F169" s="5">
        <v>0.28000000000000003</v>
      </c>
      <c r="G169" s="5">
        <v>0</v>
      </c>
      <c r="H169" s="5">
        <v>0</v>
      </c>
      <c r="I169" s="5">
        <v>0.28000000000000003</v>
      </c>
      <c r="J169" s="5">
        <v>0</v>
      </c>
      <c r="K169" s="5">
        <v>0.23333332999999998</v>
      </c>
      <c r="L169" s="8">
        <v>2020</v>
      </c>
      <c r="M169" s="5">
        <v>0.23333332999999998</v>
      </c>
      <c r="N169" s="5" t="s">
        <v>360</v>
      </c>
      <c r="O169" s="5" t="s">
        <v>3804</v>
      </c>
      <c r="P169" s="7">
        <v>0</v>
      </c>
      <c r="Q169" s="7">
        <v>0</v>
      </c>
      <c r="R169" s="7">
        <v>0</v>
      </c>
      <c r="S169" s="7">
        <v>0</v>
      </c>
      <c r="T169" s="7">
        <v>0</v>
      </c>
      <c r="U169" s="7">
        <v>0</v>
      </c>
      <c r="V169" s="7">
        <v>0</v>
      </c>
      <c r="W169" s="7">
        <v>1</v>
      </c>
      <c r="X169" s="7">
        <v>0</v>
      </c>
      <c r="Y169" s="7">
        <v>0</v>
      </c>
    </row>
    <row r="170" spans="1:25" ht="37.5" x14ac:dyDescent="0.2">
      <c r="A170" s="58" t="s">
        <v>69</v>
      </c>
      <c r="B170" s="59" t="s">
        <v>361</v>
      </c>
      <c r="C170" s="6" t="s">
        <v>362</v>
      </c>
      <c r="D170" s="5">
        <v>0.21699000000000002</v>
      </c>
      <c r="E170" s="5" t="s">
        <v>3806</v>
      </c>
      <c r="F170" s="5">
        <v>0.21699000000000002</v>
      </c>
      <c r="G170" s="5">
        <v>0</v>
      </c>
      <c r="H170" s="5">
        <v>0</v>
      </c>
      <c r="I170" s="5">
        <v>0.21699000000000002</v>
      </c>
      <c r="J170" s="5">
        <v>0</v>
      </c>
      <c r="K170" s="5">
        <v>0.18082499999999999</v>
      </c>
      <c r="L170" s="8">
        <v>2020</v>
      </c>
      <c r="M170" s="5">
        <v>0.18082499999999999</v>
      </c>
      <c r="N170" s="5" t="s">
        <v>360</v>
      </c>
      <c r="O170" s="5" t="s">
        <v>3804</v>
      </c>
      <c r="P170" s="7">
        <v>0</v>
      </c>
      <c r="Q170" s="7">
        <v>0</v>
      </c>
      <c r="R170" s="7">
        <v>0</v>
      </c>
      <c r="S170" s="7">
        <v>0</v>
      </c>
      <c r="T170" s="7">
        <v>0</v>
      </c>
      <c r="U170" s="7">
        <v>0</v>
      </c>
      <c r="V170" s="7">
        <v>0</v>
      </c>
      <c r="W170" s="7">
        <v>1</v>
      </c>
      <c r="X170" s="7">
        <v>0</v>
      </c>
      <c r="Y170" s="7">
        <v>0</v>
      </c>
    </row>
    <row r="171" spans="1:25" ht="37.5" x14ac:dyDescent="0.2">
      <c r="A171" s="58" t="s">
        <v>69</v>
      </c>
      <c r="B171" s="59" t="s">
        <v>363</v>
      </c>
      <c r="C171" s="6" t="s">
        <v>364</v>
      </c>
      <c r="D171" s="5">
        <v>0.42780000000000001</v>
      </c>
      <c r="E171" s="5" t="s">
        <v>3806</v>
      </c>
      <c r="F171" s="5">
        <v>0.42780000000000001</v>
      </c>
      <c r="G171" s="5">
        <v>0</v>
      </c>
      <c r="H171" s="5">
        <v>0</v>
      </c>
      <c r="I171" s="5">
        <v>0.42780000000000001</v>
      </c>
      <c r="J171" s="5">
        <v>0</v>
      </c>
      <c r="K171" s="5">
        <v>0.35649999999999998</v>
      </c>
      <c r="L171" s="8">
        <v>2020</v>
      </c>
      <c r="M171" s="5">
        <v>0.35649999999999998</v>
      </c>
      <c r="N171" s="5" t="s">
        <v>360</v>
      </c>
      <c r="O171" s="5" t="s">
        <v>3804</v>
      </c>
      <c r="P171" s="7">
        <v>0</v>
      </c>
      <c r="Q171" s="7">
        <v>0</v>
      </c>
      <c r="R171" s="7">
        <v>0</v>
      </c>
      <c r="S171" s="7">
        <v>0</v>
      </c>
      <c r="T171" s="7">
        <v>0</v>
      </c>
      <c r="U171" s="7">
        <v>0</v>
      </c>
      <c r="V171" s="7">
        <v>0</v>
      </c>
      <c r="W171" s="7">
        <v>1</v>
      </c>
      <c r="X171" s="7">
        <v>0</v>
      </c>
      <c r="Y171" s="7">
        <v>0</v>
      </c>
    </row>
    <row r="172" spans="1:25" ht="37.5" x14ac:dyDescent="0.2">
      <c r="A172" s="58" t="s">
        <v>69</v>
      </c>
      <c r="B172" s="59" t="s">
        <v>365</v>
      </c>
      <c r="C172" s="6" t="s">
        <v>366</v>
      </c>
      <c r="D172" s="5">
        <v>0.26100000000000001</v>
      </c>
      <c r="E172" s="5" t="s">
        <v>3806</v>
      </c>
      <c r="F172" s="5">
        <v>0.26100000000000001</v>
      </c>
      <c r="G172" s="5">
        <v>0</v>
      </c>
      <c r="H172" s="5">
        <v>0</v>
      </c>
      <c r="I172" s="5">
        <v>0.26100000000000001</v>
      </c>
      <c r="J172" s="5">
        <v>0</v>
      </c>
      <c r="K172" s="5">
        <v>0.2175</v>
      </c>
      <c r="L172" s="8">
        <v>2020</v>
      </c>
      <c r="M172" s="5">
        <v>0.2175</v>
      </c>
      <c r="N172" s="5" t="s">
        <v>360</v>
      </c>
      <c r="O172" s="5" t="s">
        <v>3804</v>
      </c>
      <c r="P172" s="7">
        <v>0</v>
      </c>
      <c r="Q172" s="7">
        <v>0</v>
      </c>
      <c r="R172" s="7">
        <v>0</v>
      </c>
      <c r="S172" s="7">
        <v>0</v>
      </c>
      <c r="T172" s="7">
        <v>0</v>
      </c>
      <c r="U172" s="7">
        <v>0</v>
      </c>
      <c r="V172" s="7">
        <v>0</v>
      </c>
      <c r="W172" s="7">
        <v>1</v>
      </c>
      <c r="X172" s="7">
        <v>0</v>
      </c>
      <c r="Y172" s="7">
        <v>0</v>
      </c>
    </row>
    <row r="173" spans="1:25" ht="37.5" x14ac:dyDescent="0.2">
      <c r="A173" s="58" t="s">
        <v>69</v>
      </c>
      <c r="B173" s="59" t="s">
        <v>367</v>
      </c>
      <c r="C173" s="6" t="s">
        <v>368</v>
      </c>
      <c r="D173" s="5">
        <v>0.11427277</v>
      </c>
      <c r="E173" s="5" t="s">
        <v>3806</v>
      </c>
      <c r="F173" s="5">
        <v>0.11427277</v>
      </c>
      <c r="G173" s="5">
        <v>0</v>
      </c>
      <c r="H173" s="5">
        <v>0</v>
      </c>
      <c r="I173" s="5">
        <v>0.11427277</v>
      </c>
      <c r="J173" s="5">
        <v>0</v>
      </c>
      <c r="K173" s="5">
        <v>9.5227309365839993E-2</v>
      </c>
      <c r="L173" s="8">
        <v>2021</v>
      </c>
      <c r="M173" s="5">
        <v>9.5227309365839993E-2</v>
      </c>
      <c r="N173" s="5" t="s">
        <v>369</v>
      </c>
      <c r="O173" s="5" t="s">
        <v>3804</v>
      </c>
      <c r="P173" s="7">
        <v>0</v>
      </c>
      <c r="Q173" s="7">
        <v>0</v>
      </c>
      <c r="R173" s="7">
        <v>0</v>
      </c>
      <c r="S173" s="7">
        <v>0</v>
      </c>
      <c r="T173" s="7">
        <v>0</v>
      </c>
      <c r="U173" s="7">
        <v>0</v>
      </c>
      <c r="V173" s="7">
        <v>0</v>
      </c>
      <c r="W173" s="7">
        <v>1</v>
      </c>
      <c r="X173" s="7">
        <v>0</v>
      </c>
      <c r="Y173" s="7">
        <v>0</v>
      </c>
    </row>
    <row r="174" spans="1:25" ht="37.5" x14ac:dyDescent="0.2">
      <c r="A174" s="58" t="s">
        <v>69</v>
      </c>
      <c r="B174" s="59" t="s">
        <v>370</v>
      </c>
      <c r="C174" s="6" t="s">
        <v>371</v>
      </c>
      <c r="D174" s="5">
        <v>0.11427277</v>
      </c>
      <c r="E174" s="5" t="s">
        <v>3806</v>
      </c>
      <c r="F174" s="5">
        <v>0.11427277</v>
      </c>
      <c r="G174" s="5">
        <v>0</v>
      </c>
      <c r="H174" s="5">
        <v>0</v>
      </c>
      <c r="I174" s="5">
        <v>0.11427277</v>
      </c>
      <c r="J174" s="5">
        <v>0</v>
      </c>
      <c r="K174" s="5">
        <v>9.5227309365839993E-2</v>
      </c>
      <c r="L174" s="8">
        <v>2021</v>
      </c>
      <c r="M174" s="5">
        <v>9.5227309365839993E-2</v>
      </c>
      <c r="N174" s="5" t="s">
        <v>369</v>
      </c>
      <c r="O174" s="5" t="s">
        <v>3804</v>
      </c>
      <c r="P174" s="7">
        <v>0</v>
      </c>
      <c r="Q174" s="7">
        <v>0</v>
      </c>
      <c r="R174" s="7">
        <v>0</v>
      </c>
      <c r="S174" s="7">
        <v>0</v>
      </c>
      <c r="T174" s="7">
        <v>0</v>
      </c>
      <c r="U174" s="7">
        <v>0</v>
      </c>
      <c r="V174" s="7">
        <v>0</v>
      </c>
      <c r="W174" s="7">
        <v>1</v>
      </c>
      <c r="X174" s="7">
        <v>0</v>
      </c>
      <c r="Y174" s="7">
        <v>0</v>
      </c>
    </row>
    <row r="175" spans="1:25" ht="75" x14ac:dyDescent="0.2">
      <c r="A175" s="58" t="s">
        <v>69</v>
      </c>
      <c r="B175" s="59" t="s">
        <v>372</v>
      </c>
      <c r="C175" s="6" t="s">
        <v>373</v>
      </c>
      <c r="D175" s="5">
        <v>1.18503176</v>
      </c>
      <c r="E175" s="5" t="s">
        <v>3806</v>
      </c>
      <c r="F175" s="5">
        <v>1.18503176</v>
      </c>
      <c r="G175" s="5">
        <v>0</v>
      </c>
      <c r="H175" s="5">
        <v>0</v>
      </c>
      <c r="I175" s="5">
        <v>1.18503176</v>
      </c>
      <c r="J175" s="5">
        <v>0</v>
      </c>
      <c r="K175" s="5">
        <v>0.98752646719999992</v>
      </c>
      <c r="L175" s="8">
        <v>2021</v>
      </c>
      <c r="M175" s="5">
        <v>0.98752646719999992</v>
      </c>
      <c r="N175" s="5" t="s">
        <v>374</v>
      </c>
      <c r="O175" s="5" t="s">
        <v>3804</v>
      </c>
      <c r="P175" s="7">
        <v>0</v>
      </c>
      <c r="Q175" s="7">
        <v>0</v>
      </c>
      <c r="R175" s="7">
        <v>0</v>
      </c>
      <c r="S175" s="7">
        <v>0</v>
      </c>
      <c r="T175" s="7">
        <v>0</v>
      </c>
      <c r="U175" s="7">
        <v>0</v>
      </c>
      <c r="V175" s="7">
        <v>0</v>
      </c>
      <c r="W175" s="7">
        <v>2</v>
      </c>
      <c r="X175" s="7">
        <v>0</v>
      </c>
      <c r="Y175" s="7">
        <v>0</v>
      </c>
    </row>
    <row r="176" spans="1:25" ht="75" x14ac:dyDescent="0.2">
      <c r="A176" s="58" t="s">
        <v>69</v>
      </c>
      <c r="B176" s="59" t="s">
        <v>375</v>
      </c>
      <c r="C176" s="6" t="s">
        <v>376</v>
      </c>
      <c r="D176" s="5">
        <v>3.8092832699999999</v>
      </c>
      <c r="E176" s="5" t="s">
        <v>3806</v>
      </c>
      <c r="F176" s="5">
        <v>3.8092832699999999</v>
      </c>
      <c r="G176" s="5">
        <v>0</v>
      </c>
      <c r="H176" s="5">
        <v>0</v>
      </c>
      <c r="I176" s="5">
        <v>0</v>
      </c>
      <c r="J176" s="5">
        <v>3.8092832699999999</v>
      </c>
      <c r="K176" s="5">
        <v>3.1744027245215998</v>
      </c>
      <c r="L176" s="8">
        <v>2022</v>
      </c>
      <c r="M176" s="5">
        <v>3.1744027245215998</v>
      </c>
      <c r="N176" s="5" t="s">
        <v>377</v>
      </c>
      <c r="O176" s="5" t="s">
        <v>3804</v>
      </c>
      <c r="P176" s="7">
        <v>0</v>
      </c>
      <c r="Q176" s="7">
        <v>0</v>
      </c>
      <c r="R176" s="7">
        <v>0</v>
      </c>
      <c r="S176" s="7">
        <v>0</v>
      </c>
      <c r="T176" s="7">
        <v>0</v>
      </c>
      <c r="U176" s="7">
        <v>0</v>
      </c>
      <c r="V176" s="7">
        <v>0</v>
      </c>
      <c r="W176" s="7">
        <v>1</v>
      </c>
      <c r="X176" s="7">
        <v>0</v>
      </c>
      <c r="Y176" s="7">
        <v>0</v>
      </c>
    </row>
    <row r="177" spans="1:25" ht="75" x14ac:dyDescent="0.2">
      <c r="A177" s="58" t="s">
        <v>69</v>
      </c>
      <c r="B177" s="59" t="s">
        <v>378</v>
      </c>
      <c r="C177" s="6" t="s">
        <v>379</v>
      </c>
      <c r="D177" s="5">
        <v>4.3571198400000002</v>
      </c>
      <c r="E177" s="5" t="s">
        <v>3806</v>
      </c>
      <c r="F177" s="5">
        <v>4.3571198400000002</v>
      </c>
      <c r="G177" s="5">
        <v>0</v>
      </c>
      <c r="H177" s="5">
        <v>0</v>
      </c>
      <c r="I177" s="5">
        <v>4.3571198400000002</v>
      </c>
      <c r="J177" s="5">
        <v>0</v>
      </c>
      <c r="K177" s="5">
        <v>3.6309332034559998</v>
      </c>
      <c r="L177" s="8">
        <v>2021</v>
      </c>
      <c r="M177" s="5">
        <v>3.6309332034559998</v>
      </c>
      <c r="N177" s="5" t="s">
        <v>380</v>
      </c>
      <c r="O177" s="5" t="s">
        <v>3804</v>
      </c>
      <c r="P177" s="7">
        <v>0</v>
      </c>
      <c r="Q177" s="7">
        <v>0</v>
      </c>
      <c r="R177" s="7">
        <v>0</v>
      </c>
      <c r="S177" s="7">
        <v>0</v>
      </c>
      <c r="T177" s="7">
        <v>0</v>
      </c>
      <c r="U177" s="7">
        <v>0</v>
      </c>
      <c r="V177" s="7">
        <v>0</v>
      </c>
      <c r="W177" s="7">
        <v>2</v>
      </c>
      <c r="X177" s="7">
        <v>0</v>
      </c>
      <c r="Y177" s="7">
        <v>0</v>
      </c>
    </row>
    <row r="178" spans="1:25" ht="56.25" x14ac:dyDescent="0.2">
      <c r="A178" s="58" t="s">
        <v>69</v>
      </c>
      <c r="B178" s="59" t="s">
        <v>381</v>
      </c>
      <c r="C178" s="6" t="s">
        <v>382</v>
      </c>
      <c r="D178" s="5">
        <v>16.550353770000001</v>
      </c>
      <c r="E178" s="5" t="s">
        <v>3806</v>
      </c>
      <c r="F178" s="5">
        <v>16.550353770000001</v>
      </c>
      <c r="G178" s="5">
        <v>0</v>
      </c>
      <c r="H178" s="5">
        <v>0</v>
      </c>
      <c r="I178" s="5">
        <v>16.550353770000001</v>
      </c>
      <c r="J178" s="5">
        <v>0</v>
      </c>
      <c r="K178" s="5">
        <v>13.791961472130401</v>
      </c>
      <c r="L178" s="8">
        <v>2021</v>
      </c>
      <c r="M178" s="5">
        <v>13.791961472130401</v>
      </c>
      <c r="N178" s="5" t="s">
        <v>181</v>
      </c>
      <c r="O178" s="5" t="s">
        <v>3804</v>
      </c>
      <c r="P178" s="7">
        <v>0</v>
      </c>
      <c r="Q178" s="7">
        <v>0</v>
      </c>
      <c r="R178" s="7">
        <v>0</v>
      </c>
      <c r="S178" s="7">
        <v>0</v>
      </c>
      <c r="T178" s="7">
        <v>0</v>
      </c>
      <c r="U178" s="7">
        <v>0</v>
      </c>
      <c r="V178" s="7">
        <v>0</v>
      </c>
      <c r="W178" s="7">
        <v>1</v>
      </c>
      <c r="X178" s="7">
        <v>0</v>
      </c>
      <c r="Y178" s="7">
        <v>0</v>
      </c>
    </row>
    <row r="179" spans="1:25" ht="56.25" x14ac:dyDescent="0.2">
      <c r="A179" s="53" t="s">
        <v>69</v>
      </c>
      <c r="B179" s="54" t="s">
        <v>383</v>
      </c>
      <c r="C179" s="55" t="s">
        <v>384</v>
      </c>
      <c r="D179" s="5">
        <v>2.1785597800000001</v>
      </c>
      <c r="E179" s="5" t="s">
        <v>3806</v>
      </c>
      <c r="F179" s="5">
        <v>2.1785597800000001</v>
      </c>
      <c r="G179" s="5">
        <v>0</v>
      </c>
      <c r="H179" s="5">
        <v>0</v>
      </c>
      <c r="I179" s="5">
        <v>2.1785597800000001</v>
      </c>
      <c r="J179" s="5">
        <v>0</v>
      </c>
      <c r="K179" s="5">
        <v>1.8154664814346699</v>
      </c>
      <c r="L179" s="8">
        <v>2021</v>
      </c>
      <c r="M179" s="5">
        <v>1.8154664814346699</v>
      </c>
      <c r="N179" s="5" t="s">
        <v>385</v>
      </c>
      <c r="O179" s="5" t="s">
        <v>3804</v>
      </c>
      <c r="P179" s="7">
        <v>0</v>
      </c>
      <c r="Q179" s="7">
        <v>0</v>
      </c>
      <c r="R179" s="7">
        <v>0</v>
      </c>
      <c r="S179" s="7">
        <v>0</v>
      </c>
      <c r="T179" s="7">
        <v>0</v>
      </c>
      <c r="U179" s="7">
        <v>0</v>
      </c>
      <c r="V179" s="7">
        <v>0</v>
      </c>
      <c r="W179" s="7">
        <v>1</v>
      </c>
      <c r="X179" s="7">
        <v>0</v>
      </c>
      <c r="Y179" s="7">
        <v>0</v>
      </c>
    </row>
    <row r="180" spans="1:25" ht="75" x14ac:dyDescent="0.2">
      <c r="A180" s="53" t="s">
        <v>69</v>
      </c>
      <c r="B180" s="54" t="s">
        <v>386</v>
      </c>
      <c r="C180" s="55" t="s">
        <v>387</v>
      </c>
      <c r="D180" s="5">
        <v>2.5860840499999997</v>
      </c>
      <c r="E180" s="5" t="s">
        <v>3806</v>
      </c>
      <c r="F180" s="5">
        <v>2.5860840499999997</v>
      </c>
      <c r="G180" s="5">
        <v>0</v>
      </c>
      <c r="H180" s="5">
        <v>0</v>
      </c>
      <c r="I180" s="5">
        <v>2.5860840499999997</v>
      </c>
      <c r="J180" s="5">
        <v>0</v>
      </c>
      <c r="K180" s="5">
        <v>2.15507004</v>
      </c>
      <c r="L180" s="8">
        <v>2021</v>
      </c>
      <c r="M180" s="5">
        <v>2.15507004</v>
      </c>
      <c r="N180" s="5" t="s">
        <v>388</v>
      </c>
      <c r="O180" s="5" t="s">
        <v>3804</v>
      </c>
      <c r="P180" s="7">
        <v>0</v>
      </c>
      <c r="Q180" s="7">
        <v>0</v>
      </c>
      <c r="R180" s="7">
        <v>0</v>
      </c>
      <c r="S180" s="7">
        <v>0</v>
      </c>
      <c r="T180" s="7">
        <v>0</v>
      </c>
      <c r="U180" s="7">
        <v>0</v>
      </c>
      <c r="V180" s="7">
        <v>0</v>
      </c>
      <c r="W180" s="7">
        <v>7</v>
      </c>
      <c r="X180" s="7">
        <v>0</v>
      </c>
      <c r="Y180" s="7">
        <v>0</v>
      </c>
    </row>
    <row r="181" spans="1:25" ht="131.25" x14ac:dyDescent="0.2">
      <c r="A181" s="53" t="s">
        <v>69</v>
      </c>
      <c r="B181" s="54" t="s">
        <v>389</v>
      </c>
      <c r="C181" s="55" t="s">
        <v>390</v>
      </c>
      <c r="D181" s="5">
        <v>0</v>
      </c>
      <c r="E181" s="5" t="s">
        <v>3806</v>
      </c>
      <c r="F181" s="5">
        <v>0</v>
      </c>
      <c r="G181" s="5">
        <v>0</v>
      </c>
      <c r="H181" s="5">
        <v>0</v>
      </c>
      <c r="I181" s="5">
        <v>0</v>
      </c>
      <c r="J181" s="5">
        <v>0</v>
      </c>
      <c r="K181" s="5">
        <v>0</v>
      </c>
      <c r="L181" s="8" t="s">
        <v>3804</v>
      </c>
      <c r="M181" s="5">
        <v>0</v>
      </c>
      <c r="N181" s="5" t="s">
        <v>391</v>
      </c>
      <c r="O181" s="5" t="s">
        <v>3804</v>
      </c>
      <c r="P181" s="7">
        <v>0</v>
      </c>
      <c r="Q181" s="7">
        <v>0</v>
      </c>
      <c r="R181" s="7">
        <v>0</v>
      </c>
      <c r="S181" s="7">
        <v>0</v>
      </c>
      <c r="T181" s="7">
        <v>0</v>
      </c>
      <c r="U181" s="7">
        <v>0</v>
      </c>
      <c r="V181" s="7">
        <v>0</v>
      </c>
      <c r="W181" s="7">
        <v>0</v>
      </c>
      <c r="X181" s="7">
        <v>0</v>
      </c>
      <c r="Y181" s="7">
        <v>0</v>
      </c>
    </row>
    <row r="182" spans="1:25" ht="93.75" x14ac:dyDescent="0.2">
      <c r="A182" s="53" t="s">
        <v>69</v>
      </c>
      <c r="B182" s="54" t="s">
        <v>392</v>
      </c>
      <c r="C182" s="55" t="s">
        <v>393</v>
      </c>
      <c r="D182" s="5">
        <v>0</v>
      </c>
      <c r="E182" s="5" t="s">
        <v>3806</v>
      </c>
      <c r="F182" s="5">
        <v>0</v>
      </c>
      <c r="G182" s="5">
        <v>0</v>
      </c>
      <c r="H182" s="5">
        <v>0</v>
      </c>
      <c r="I182" s="5">
        <v>0</v>
      </c>
      <c r="J182" s="5">
        <v>0</v>
      </c>
      <c r="K182" s="5">
        <v>0</v>
      </c>
      <c r="L182" s="8" t="s">
        <v>3804</v>
      </c>
      <c r="M182" s="5">
        <v>0</v>
      </c>
      <c r="N182" s="5" t="s">
        <v>391</v>
      </c>
      <c r="O182" s="5" t="s">
        <v>3804</v>
      </c>
      <c r="P182" s="7">
        <v>0</v>
      </c>
      <c r="Q182" s="7">
        <v>0</v>
      </c>
      <c r="R182" s="7">
        <v>0</v>
      </c>
      <c r="S182" s="7">
        <v>0</v>
      </c>
      <c r="T182" s="7">
        <v>0</v>
      </c>
      <c r="U182" s="7">
        <v>0</v>
      </c>
      <c r="V182" s="7">
        <v>0</v>
      </c>
      <c r="W182" s="7">
        <v>0</v>
      </c>
      <c r="X182" s="7">
        <v>0</v>
      </c>
      <c r="Y182" s="7">
        <v>0</v>
      </c>
    </row>
    <row r="183" spans="1:25" ht="75" x14ac:dyDescent="0.2">
      <c r="A183" s="53" t="s">
        <v>69</v>
      </c>
      <c r="B183" s="54" t="s">
        <v>394</v>
      </c>
      <c r="C183" s="55" t="s">
        <v>395</v>
      </c>
      <c r="D183" s="5">
        <v>0</v>
      </c>
      <c r="E183" s="5" t="s">
        <v>3806</v>
      </c>
      <c r="F183" s="5">
        <v>0</v>
      </c>
      <c r="G183" s="5">
        <v>0</v>
      </c>
      <c r="H183" s="5">
        <v>0</v>
      </c>
      <c r="I183" s="5">
        <v>0</v>
      </c>
      <c r="J183" s="5">
        <v>0</v>
      </c>
      <c r="K183" s="5">
        <v>0</v>
      </c>
      <c r="L183" s="8" t="s">
        <v>3804</v>
      </c>
      <c r="M183" s="5">
        <v>0</v>
      </c>
      <c r="N183" s="5" t="s">
        <v>396</v>
      </c>
      <c r="O183" s="5" t="s">
        <v>3804</v>
      </c>
      <c r="P183" s="7">
        <v>0</v>
      </c>
      <c r="Q183" s="7">
        <v>0</v>
      </c>
      <c r="R183" s="7">
        <v>0</v>
      </c>
      <c r="S183" s="7">
        <v>0</v>
      </c>
      <c r="T183" s="7">
        <v>0</v>
      </c>
      <c r="U183" s="7">
        <v>0</v>
      </c>
      <c r="V183" s="7">
        <v>0</v>
      </c>
      <c r="W183" s="7">
        <v>0</v>
      </c>
      <c r="X183" s="7">
        <v>0</v>
      </c>
      <c r="Y183" s="7">
        <v>0</v>
      </c>
    </row>
    <row r="184" spans="1:25" ht="112.5" x14ac:dyDescent="0.2">
      <c r="A184" s="53" t="s">
        <v>69</v>
      </c>
      <c r="B184" s="54" t="s">
        <v>397</v>
      </c>
      <c r="C184" s="55" t="s">
        <v>398</v>
      </c>
      <c r="D184" s="5">
        <v>0</v>
      </c>
      <c r="E184" s="5" t="s">
        <v>3806</v>
      </c>
      <c r="F184" s="5">
        <v>0</v>
      </c>
      <c r="G184" s="5">
        <v>0</v>
      </c>
      <c r="H184" s="5">
        <v>0</v>
      </c>
      <c r="I184" s="5">
        <v>0</v>
      </c>
      <c r="J184" s="5">
        <v>0</v>
      </c>
      <c r="K184" s="5">
        <v>0</v>
      </c>
      <c r="L184" s="8" t="s">
        <v>3804</v>
      </c>
      <c r="M184" s="5">
        <v>0</v>
      </c>
      <c r="N184" s="5" t="s">
        <v>399</v>
      </c>
      <c r="O184" s="5" t="s">
        <v>3804</v>
      </c>
      <c r="P184" s="7">
        <v>0</v>
      </c>
      <c r="Q184" s="7">
        <v>0</v>
      </c>
      <c r="R184" s="7">
        <v>0</v>
      </c>
      <c r="S184" s="7">
        <v>0</v>
      </c>
      <c r="T184" s="7">
        <v>0</v>
      </c>
      <c r="U184" s="7">
        <v>0</v>
      </c>
      <c r="V184" s="7">
        <v>0</v>
      </c>
      <c r="W184" s="7">
        <v>0</v>
      </c>
      <c r="X184" s="7">
        <v>0</v>
      </c>
      <c r="Y184" s="7">
        <v>0</v>
      </c>
    </row>
    <row r="185" spans="1:25" ht="187.5" x14ac:dyDescent="0.2">
      <c r="A185" s="53" t="s">
        <v>69</v>
      </c>
      <c r="B185" s="54" t="s">
        <v>400</v>
      </c>
      <c r="C185" s="55" t="s">
        <v>401</v>
      </c>
      <c r="D185" s="5">
        <v>3.8760525539999997</v>
      </c>
      <c r="E185" s="5" t="s">
        <v>3806</v>
      </c>
      <c r="F185" s="5">
        <v>0</v>
      </c>
      <c r="G185" s="5">
        <v>0</v>
      </c>
      <c r="H185" s="5">
        <v>0</v>
      </c>
      <c r="I185" s="5">
        <v>0</v>
      </c>
      <c r="J185" s="5">
        <v>0</v>
      </c>
      <c r="K185" s="5">
        <v>0</v>
      </c>
      <c r="L185" s="8" t="s">
        <v>3804</v>
      </c>
      <c r="M185" s="5">
        <v>0</v>
      </c>
      <c r="N185" s="5" t="s">
        <v>402</v>
      </c>
      <c r="O185" s="5" t="s">
        <v>3804</v>
      </c>
      <c r="P185" s="7">
        <v>0</v>
      </c>
      <c r="Q185" s="7">
        <v>0</v>
      </c>
      <c r="R185" s="7">
        <v>0</v>
      </c>
      <c r="S185" s="7">
        <v>0</v>
      </c>
      <c r="T185" s="7">
        <v>0</v>
      </c>
      <c r="U185" s="7">
        <v>0</v>
      </c>
      <c r="V185" s="7">
        <v>0</v>
      </c>
      <c r="W185" s="7">
        <v>0</v>
      </c>
      <c r="X185" s="7">
        <v>0</v>
      </c>
      <c r="Y185" s="7">
        <v>0</v>
      </c>
    </row>
    <row r="186" spans="1:25" ht="131.25" x14ac:dyDescent="0.2">
      <c r="A186" s="53" t="s">
        <v>69</v>
      </c>
      <c r="B186" s="54" t="s">
        <v>403</v>
      </c>
      <c r="C186" s="55" t="s">
        <v>404</v>
      </c>
      <c r="D186" s="5">
        <v>0.22318452999999999</v>
      </c>
      <c r="E186" s="5" t="s">
        <v>3807</v>
      </c>
      <c r="F186" s="5">
        <v>0.22318452999999999</v>
      </c>
      <c r="G186" s="5">
        <v>0</v>
      </c>
      <c r="H186" s="5">
        <v>0</v>
      </c>
      <c r="I186" s="5">
        <v>2.2309329999999999E-2</v>
      </c>
      <c r="J186" s="5">
        <v>0.2008752</v>
      </c>
      <c r="K186" s="5">
        <v>0.20454617999999999</v>
      </c>
      <c r="L186" s="8" t="s">
        <v>3804</v>
      </c>
      <c r="M186" s="5">
        <v>0</v>
      </c>
      <c r="N186" s="5" t="s">
        <v>405</v>
      </c>
      <c r="O186" s="5" t="s">
        <v>3804</v>
      </c>
      <c r="P186" s="7">
        <v>0</v>
      </c>
      <c r="Q186" s="7">
        <v>0</v>
      </c>
      <c r="R186" s="7">
        <v>0</v>
      </c>
      <c r="S186" s="7">
        <v>0</v>
      </c>
      <c r="T186" s="7">
        <v>0</v>
      </c>
      <c r="U186" s="7">
        <v>0</v>
      </c>
      <c r="V186" s="7">
        <v>0</v>
      </c>
      <c r="W186" s="7">
        <v>0</v>
      </c>
      <c r="X186" s="7">
        <v>0</v>
      </c>
      <c r="Y186" s="7">
        <v>0</v>
      </c>
    </row>
    <row r="187" spans="1:25" ht="168.75" x14ac:dyDescent="0.2">
      <c r="A187" s="53" t="s">
        <v>69</v>
      </c>
      <c r="B187" s="54" t="s">
        <v>406</v>
      </c>
      <c r="C187" s="55" t="s">
        <v>407</v>
      </c>
      <c r="D187" s="5">
        <v>2.1501593400000001</v>
      </c>
      <c r="E187" s="5" t="s">
        <v>3806</v>
      </c>
      <c r="F187" s="5">
        <v>2.1501593400000001</v>
      </c>
      <c r="G187" s="5">
        <v>0</v>
      </c>
      <c r="H187" s="5">
        <v>0</v>
      </c>
      <c r="I187" s="5">
        <v>0</v>
      </c>
      <c r="J187" s="5">
        <v>2.1501593400000001</v>
      </c>
      <c r="K187" s="5">
        <v>1.7917994500000001</v>
      </c>
      <c r="L187" s="8" t="s">
        <v>3804</v>
      </c>
      <c r="M187" s="5">
        <v>1.7917994500000001</v>
      </c>
      <c r="N187" s="5" t="s">
        <v>408</v>
      </c>
      <c r="O187" s="5" t="s">
        <v>3804</v>
      </c>
      <c r="P187" s="7">
        <v>0</v>
      </c>
      <c r="Q187" s="7">
        <v>0</v>
      </c>
      <c r="R187" s="7">
        <v>0</v>
      </c>
      <c r="S187" s="7">
        <v>0</v>
      </c>
      <c r="T187" s="7">
        <v>0</v>
      </c>
      <c r="U187" s="7">
        <v>0</v>
      </c>
      <c r="V187" s="7">
        <v>0</v>
      </c>
      <c r="W187" s="7">
        <v>0</v>
      </c>
      <c r="X187" s="7">
        <v>0</v>
      </c>
      <c r="Y187" s="7">
        <v>0</v>
      </c>
    </row>
    <row r="188" spans="1:25" ht="168.75" x14ac:dyDescent="0.2">
      <c r="A188" s="53" t="s">
        <v>69</v>
      </c>
      <c r="B188" s="54" t="s">
        <v>409</v>
      </c>
      <c r="C188" s="55" t="s">
        <v>410</v>
      </c>
      <c r="D188" s="5">
        <v>4.7754131200000005</v>
      </c>
      <c r="E188" s="5" t="s">
        <v>3806</v>
      </c>
      <c r="F188" s="5">
        <v>4.7754131200000005</v>
      </c>
      <c r="G188" s="5">
        <v>0</v>
      </c>
      <c r="H188" s="5">
        <v>0</v>
      </c>
      <c r="I188" s="5">
        <v>0</v>
      </c>
      <c r="J188" s="5">
        <v>4.7754131200000005</v>
      </c>
      <c r="K188" s="5">
        <v>3.97951093</v>
      </c>
      <c r="L188" s="8" t="s">
        <v>3804</v>
      </c>
      <c r="M188" s="5">
        <v>3.97951093</v>
      </c>
      <c r="N188" s="5" t="s">
        <v>408</v>
      </c>
      <c r="O188" s="5" t="s">
        <v>3804</v>
      </c>
      <c r="P188" s="7">
        <v>0</v>
      </c>
      <c r="Q188" s="7">
        <v>0</v>
      </c>
      <c r="R188" s="7">
        <v>0</v>
      </c>
      <c r="S188" s="7">
        <v>0</v>
      </c>
      <c r="T188" s="7">
        <v>0</v>
      </c>
      <c r="U188" s="7">
        <v>0</v>
      </c>
      <c r="V188" s="7">
        <v>0</v>
      </c>
      <c r="W188" s="7">
        <v>0</v>
      </c>
      <c r="X188" s="7">
        <v>0</v>
      </c>
      <c r="Y188" s="7">
        <v>0</v>
      </c>
    </row>
    <row r="189" spans="1:25" ht="168.75" x14ac:dyDescent="0.2">
      <c r="A189" s="53" t="s">
        <v>69</v>
      </c>
      <c r="B189" s="54" t="s">
        <v>411</v>
      </c>
      <c r="C189" s="55" t="s">
        <v>412</v>
      </c>
      <c r="D189" s="5">
        <v>3.9323101400000002</v>
      </c>
      <c r="E189" s="5" t="s">
        <v>3806</v>
      </c>
      <c r="F189" s="5">
        <v>3.9323101400000002</v>
      </c>
      <c r="G189" s="5">
        <v>0</v>
      </c>
      <c r="H189" s="5">
        <v>0</v>
      </c>
      <c r="I189" s="5">
        <v>0</v>
      </c>
      <c r="J189" s="5">
        <v>3.9323101400000002</v>
      </c>
      <c r="K189" s="5">
        <v>3.27692512</v>
      </c>
      <c r="L189" s="8" t="s">
        <v>3804</v>
      </c>
      <c r="M189" s="5">
        <v>3.27692512</v>
      </c>
      <c r="N189" s="5" t="s">
        <v>408</v>
      </c>
      <c r="O189" s="5" t="s">
        <v>3804</v>
      </c>
      <c r="P189" s="7">
        <v>0</v>
      </c>
      <c r="Q189" s="7">
        <v>0</v>
      </c>
      <c r="R189" s="7">
        <v>0</v>
      </c>
      <c r="S189" s="7">
        <v>0</v>
      </c>
      <c r="T189" s="7">
        <v>0</v>
      </c>
      <c r="U189" s="7">
        <v>0</v>
      </c>
      <c r="V189" s="7">
        <v>0</v>
      </c>
      <c r="W189" s="7">
        <v>0</v>
      </c>
      <c r="X189" s="7">
        <v>0</v>
      </c>
      <c r="Y189" s="7">
        <v>0</v>
      </c>
    </row>
    <row r="190" spans="1:25" ht="112.5" x14ac:dyDescent="0.2">
      <c r="A190" s="53" t="s">
        <v>69</v>
      </c>
      <c r="B190" s="54" t="s">
        <v>413</v>
      </c>
      <c r="C190" s="55" t="s">
        <v>414</v>
      </c>
      <c r="D190" s="5">
        <v>0</v>
      </c>
      <c r="E190" s="5" t="s">
        <v>3806</v>
      </c>
      <c r="F190" s="5">
        <v>0</v>
      </c>
      <c r="G190" s="5">
        <v>0</v>
      </c>
      <c r="H190" s="5">
        <v>0</v>
      </c>
      <c r="I190" s="5">
        <v>0</v>
      </c>
      <c r="J190" s="5">
        <v>0</v>
      </c>
      <c r="K190" s="5">
        <v>0</v>
      </c>
      <c r="L190" s="8" t="s">
        <v>3804</v>
      </c>
      <c r="M190" s="5">
        <v>0</v>
      </c>
      <c r="N190" s="5" t="s">
        <v>415</v>
      </c>
      <c r="O190" s="5" t="s">
        <v>3804</v>
      </c>
      <c r="P190" s="7">
        <v>0</v>
      </c>
      <c r="Q190" s="7">
        <v>0</v>
      </c>
      <c r="R190" s="7">
        <v>0</v>
      </c>
      <c r="S190" s="7">
        <v>0</v>
      </c>
      <c r="T190" s="7">
        <v>0</v>
      </c>
      <c r="U190" s="7">
        <v>0</v>
      </c>
      <c r="V190" s="7">
        <v>0</v>
      </c>
      <c r="W190" s="7">
        <v>0</v>
      </c>
      <c r="X190" s="7">
        <v>0</v>
      </c>
      <c r="Y190" s="7">
        <v>0</v>
      </c>
    </row>
    <row r="191" spans="1:25" ht="75" x14ac:dyDescent="0.2">
      <c r="A191" s="53" t="s">
        <v>69</v>
      </c>
      <c r="B191" s="54" t="s">
        <v>416</v>
      </c>
      <c r="C191" s="55" t="s">
        <v>417</v>
      </c>
      <c r="D191" s="5">
        <v>0</v>
      </c>
      <c r="E191" s="5" t="s">
        <v>3806</v>
      </c>
      <c r="F191" s="5">
        <v>0</v>
      </c>
      <c r="G191" s="5">
        <v>0</v>
      </c>
      <c r="H191" s="5">
        <v>0</v>
      </c>
      <c r="I191" s="5">
        <v>0</v>
      </c>
      <c r="J191" s="5">
        <v>0</v>
      </c>
      <c r="K191" s="5">
        <v>0</v>
      </c>
      <c r="L191" s="8" t="s">
        <v>3804</v>
      </c>
      <c r="M191" s="5">
        <v>0</v>
      </c>
      <c r="N191" s="5" t="s">
        <v>418</v>
      </c>
      <c r="O191" s="5" t="s">
        <v>3804</v>
      </c>
      <c r="P191" s="7">
        <v>0</v>
      </c>
      <c r="Q191" s="7">
        <v>0</v>
      </c>
      <c r="R191" s="7">
        <v>0</v>
      </c>
      <c r="S191" s="7">
        <v>0</v>
      </c>
      <c r="T191" s="7">
        <v>0</v>
      </c>
      <c r="U191" s="7">
        <v>0</v>
      </c>
      <c r="V191" s="7">
        <v>0</v>
      </c>
      <c r="W191" s="7">
        <v>0</v>
      </c>
      <c r="X191" s="7">
        <v>0</v>
      </c>
      <c r="Y191" s="7">
        <v>0</v>
      </c>
    </row>
    <row r="192" spans="1:25" ht="93.75" x14ac:dyDescent="0.2">
      <c r="A192" s="53" t="s">
        <v>69</v>
      </c>
      <c r="B192" s="54" t="s">
        <v>419</v>
      </c>
      <c r="C192" s="55" t="s">
        <v>420</v>
      </c>
      <c r="D192" s="5">
        <v>9.3968774400000008</v>
      </c>
      <c r="E192" s="5" t="s">
        <v>3806</v>
      </c>
      <c r="F192" s="5">
        <v>0</v>
      </c>
      <c r="G192" s="5">
        <v>0</v>
      </c>
      <c r="H192" s="5">
        <v>0</v>
      </c>
      <c r="I192" s="5">
        <v>0</v>
      </c>
      <c r="J192" s="5">
        <v>0</v>
      </c>
      <c r="K192" s="5">
        <v>0</v>
      </c>
      <c r="L192" s="8" t="s">
        <v>3804</v>
      </c>
      <c r="M192" s="5">
        <v>7.9634554500000005</v>
      </c>
      <c r="N192" s="5" t="s">
        <v>421</v>
      </c>
      <c r="O192" s="5" t="s">
        <v>3804</v>
      </c>
      <c r="P192" s="7">
        <v>0</v>
      </c>
      <c r="Q192" s="7">
        <v>0</v>
      </c>
      <c r="R192" s="7">
        <v>0</v>
      </c>
      <c r="S192" s="7">
        <v>0</v>
      </c>
      <c r="T192" s="7">
        <v>0</v>
      </c>
      <c r="U192" s="7">
        <v>0</v>
      </c>
      <c r="V192" s="7">
        <v>0</v>
      </c>
      <c r="W192" s="7">
        <v>0</v>
      </c>
      <c r="X192" s="7">
        <v>0</v>
      </c>
      <c r="Y192" s="7">
        <v>0</v>
      </c>
    </row>
    <row r="193" spans="1:25" ht="131.25" x14ac:dyDescent="0.2">
      <c r="A193" s="53" t="s">
        <v>69</v>
      </c>
      <c r="B193" s="54" t="s">
        <v>422</v>
      </c>
      <c r="C193" s="55" t="s">
        <v>423</v>
      </c>
      <c r="D193" s="5">
        <v>3.9205167000000003</v>
      </c>
      <c r="E193" s="5" t="s">
        <v>3806</v>
      </c>
      <c r="F193" s="5">
        <v>3.9205167000000003</v>
      </c>
      <c r="G193" s="5">
        <v>0</v>
      </c>
      <c r="H193" s="5">
        <v>0</v>
      </c>
      <c r="I193" s="5">
        <v>3.9205167000000003</v>
      </c>
      <c r="J193" s="5">
        <v>0</v>
      </c>
      <c r="K193" s="5">
        <v>3.26709725</v>
      </c>
      <c r="L193" s="8" t="s">
        <v>3804</v>
      </c>
      <c r="M193" s="5">
        <v>3.26709725</v>
      </c>
      <c r="N193" s="5" t="s">
        <v>424</v>
      </c>
      <c r="O193" s="5" t="s">
        <v>3804</v>
      </c>
      <c r="P193" s="7">
        <v>0</v>
      </c>
      <c r="Q193" s="7">
        <v>0</v>
      </c>
      <c r="R193" s="7">
        <v>0</v>
      </c>
      <c r="S193" s="7">
        <v>0</v>
      </c>
      <c r="T193" s="7">
        <v>0</v>
      </c>
      <c r="U193" s="7">
        <v>0</v>
      </c>
      <c r="V193" s="7">
        <v>0</v>
      </c>
      <c r="W193" s="7">
        <v>0</v>
      </c>
      <c r="X193" s="7">
        <v>0</v>
      </c>
      <c r="Y193" s="7">
        <v>0</v>
      </c>
    </row>
    <row r="194" spans="1:25" ht="18.75" x14ac:dyDescent="0.2">
      <c r="A194" s="85" t="s">
        <v>425</v>
      </c>
      <c r="B194" s="77" t="s">
        <v>426</v>
      </c>
      <c r="C194" s="86" t="s">
        <v>44</v>
      </c>
      <c r="D194" s="79">
        <f>SUM($D$195)</f>
        <v>1658.5929798500001</v>
      </c>
      <c r="E194" s="79" t="s">
        <v>3804</v>
      </c>
      <c r="F194" s="79">
        <f>SUM($F$195)</f>
        <v>1517.6052912313999</v>
      </c>
      <c r="G194" s="79">
        <f>SUM($G$195)</f>
        <v>0</v>
      </c>
      <c r="H194" s="79">
        <f>SUM($H$195)</f>
        <v>0</v>
      </c>
      <c r="I194" s="79">
        <f>SUM($I$195)</f>
        <v>1282.3815412980002</v>
      </c>
      <c r="J194" s="79">
        <f>SUM($J$195)</f>
        <v>235.22374993340009</v>
      </c>
      <c r="K194" s="79">
        <f>SUM($K$195)</f>
        <v>1343.051971899614</v>
      </c>
      <c r="L194" s="80" t="s">
        <v>3804</v>
      </c>
      <c r="M194" s="79">
        <f>SUM($M$195)</f>
        <v>1387.5446953723967</v>
      </c>
      <c r="N194" s="79" t="s">
        <v>3804</v>
      </c>
      <c r="O194" s="79" t="s">
        <v>3804</v>
      </c>
      <c r="P194" s="82">
        <f>SUM($P$195)</f>
        <v>0</v>
      </c>
      <c r="Q194" s="82">
        <f>SUM($Q$195)</f>
        <v>18.288</v>
      </c>
      <c r="R194" s="82">
        <f>SUM($R$195)</f>
        <v>0</v>
      </c>
      <c r="S194" s="82">
        <f>SUM($S$195)</f>
        <v>9.0010000000000012</v>
      </c>
      <c r="T194" s="82">
        <f>SUM($T$195)</f>
        <v>0</v>
      </c>
      <c r="U194" s="82">
        <f>SUM($U$195)</f>
        <v>806.6</v>
      </c>
      <c r="V194" s="82">
        <f>SUM($V$195)</f>
        <v>0</v>
      </c>
      <c r="W194" s="82">
        <f>SUM($W$195)</f>
        <v>1850</v>
      </c>
      <c r="X194" s="82">
        <f>SUM($X$195)</f>
        <v>0</v>
      </c>
      <c r="Y194" s="82">
        <f>SUM($Y$195)</f>
        <v>436.334</v>
      </c>
    </row>
    <row r="195" spans="1:25" ht="56.25" x14ac:dyDescent="0.2">
      <c r="A195" s="85" t="s">
        <v>427</v>
      </c>
      <c r="B195" s="77" t="s">
        <v>46</v>
      </c>
      <c r="C195" s="86" t="s">
        <v>44</v>
      </c>
      <c r="D195" s="79">
        <f>SUM($D$196,$D$204,$D$205)</f>
        <v>1658.5929798500001</v>
      </c>
      <c r="E195" s="79" t="s">
        <v>3804</v>
      </c>
      <c r="F195" s="79">
        <f>SUM($F$196,$F$204,$F$205)</f>
        <v>1517.6052912313999</v>
      </c>
      <c r="G195" s="79">
        <f>SUM($G$196,$G$204,$G$205)</f>
        <v>0</v>
      </c>
      <c r="H195" s="79">
        <f>SUM($H$196,$H$204,$H$205)</f>
        <v>0</v>
      </c>
      <c r="I195" s="79">
        <f>SUM($I$196,$I$204,$I$205)</f>
        <v>1282.3815412980002</v>
      </c>
      <c r="J195" s="79">
        <f>SUM($J$196,$J$204,$J$205)</f>
        <v>235.22374993340009</v>
      </c>
      <c r="K195" s="79">
        <f>SUM($K$196,$K$204,$K$205)</f>
        <v>1343.051971899614</v>
      </c>
      <c r="L195" s="80" t="s">
        <v>3804</v>
      </c>
      <c r="M195" s="79">
        <f>SUM($M$196,$M$204,$M$205)</f>
        <v>1387.5446953723967</v>
      </c>
      <c r="N195" s="79" t="s">
        <v>3804</v>
      </c>
      <c r="O195" s="79" t="s">
        <v>3804</v>
      </c>
      <c r="P195" s="82">
        <f>SUM($P$196,$P$204,$P$205)</f>
        <v>0</v>
      </c>
      <c r="Q195" s="82">
        <f>SUM($Q$196,$Q$204,$Q$205)</f>
        <v>18.288</v>
      </c>
      <c r="R195" s="82">
        <f>SUM($R$196,$R$204,$R$205)</f>
        <v>0</v>
      </c>
      <c r="S195" s="82">
        <f>SUM($S$196,$S$204,$S$205)</f>
        <v>9.0010000000000012</v>
      </c>
      <c r="T195" s="82">
        <f>SUM($T$196,$T$204,$T$205)</f>
        <v>0</v>
      </c>
      <c r="U195" s="82">
        <f>SUM($U$196,$U$204,$U$205)</f>
        <v>806.6</v>
      </c>
      <c r="V195" s="82">
        <f>SUM($V$196,$V$204,$V$205)</f>
        <v>0</v>
      </c>
      <c r="W195" s="82">
        <f>SUM($W$196,$W$204,$W$205)</f>
        <v>1850</v>
      </c>
      <c r="X195" s="82">
        <f>SUM($X$196,$X$204,$X$205)</f>
        <v>0</v>
      </c>
      <c r="Y195" s="82">
        <f>SUM($Y$196,$Y$204,$Y$205)</f>
        <v>436.334</v>
      </c>
    </row>
    <row r="196" spans="1:25" ht="37.5" x14ac:dyDescent="0.2">
      <c r="A196" s="85" t="s">
        <v>428</v>
      </c>
      <c r="B196" s="77" t="s">
        <v>429</v>
      </c>
      <c r="C196" s="86" t="s">
        <v>44</v>
      </c>
      <c r="D196" s="79">
        <f>SUM($D$197:$D$203)</f>
        <v>19.340060970000003</v>
      </c>
      <c r="E196" s="79" t="s">
        <v>3804</v>
      </c>
      <c r="F196" s="79">
        <f>SUM($F$197:$F$203)</f>
        <v>19.340060970000003</v>
      </c>
      <c r="G196" s="79">
        <f>SUM($G$197:$G$203)</f>
        <v>0</v>
      </c>
      <c r="H196" s="79">
        <f>SUM($H$197:$H$203)</f>
        <v>0</v>
      </c>
      <c r="I196" s="79">
        <f>SUM($I$197:$I$203)</f>
        <v>18.946801970000003</v>
      </c>
      <c r="J196" s="79">
        <f>SUM($J$197:$J$203)</f>
        <v>0.39325900000000003</v>
      </c>
      <c r="K196" s="79">
        <f>SUM($K$197:$K$203)</f>
        <v>16.2025945</v>
      </c>
      <c r="L196" s="80" t="s">
        <v>3804</v>
      </c>
      <c r="M196" s="79">
        <f>SUM($M$197:$M$203)</f>
        <v>16.2025945</v>
      </c>
      <c r="N196" s="79" t="s">
        <v>3804</v>
      </c>
      <c r="O196" s="79" t="s">
        <v>3804</v>
      </c>
      <c r="P196" s="82">
        <f>SUM($P$197:$P$203)</f>
        <v>0</v>
      </c>
      <c r="Q196" s="82">
        <f>SUM($Q$197:$Q$203)</f>
        <v>5.4049999999999994</v>
      </c>
      <c r="R196" s="82">
        <f>SUM($R$197:$R$203)</f>
        <v>0</v>
      </c>
      <c r="S196" s="82">
        <f>SUM($S$197:$S$203)</f>
        <v>0.378</v>
      </c>
      <c r="T196" s="82">
        <f>SUM($T$197:$T$203)</f>
        <v>0</v>
      </c>
      <c r="U196" s="82">
        <f>SUM($U$197:$U$203)</f>
        <v>0</v>
      </c>
      <c r="V196" s="82">
        <f>SUM($V$197:$V$203)</f>
        <v>0</v>
      </c>
      <c r="W196" s="82">
        <f>SUM($W$197:$W$203)</f>
        <v>0</v>
      </c>
      <c r="X196" s="82">
        <f>SUM($X$197:$X$203)</f>
        <v>0</v>
      </c>
      <c r="Y196" s="82">
        <f>SUM($Y$197:$Y$203)</f>
        <v>0</v>
      </c>
    </row>
    <row r="197" spans="1:25" ht="56.25" x14ac:dyDescent="0.2">
      <c r="A197" s="53" t="s">
        <v>428</v>
      </c>
      <c r="B197" s="54" t="s">
        <v>430</v>
      </c>
      <c r="C197" s="55" t="s">
        <v>431</v>
      </c>
      <c r="D197" s="5">
        <v>0.52318960000000003</v>
      </c>
      <c r="E197" s="5" t="s">
        <v>3807</v>
      </c>
      <c r="F197" s="5">
        <v>0.52318960000000003</v>
      </c>
      <c r="G197" s="5">
        <v>0</v>
      </c>
      <c r="H197" s="5">
        <v>0</v>
      </c>
      <c r="I197" s="5">
        <v>0.52218960000000003</v>
      </c>
      <c r="J197" s="5">
        <v>1E-3</v>
      </c>
      <c r="K197" s="5">
        <v>0.43615799999999999</v>
      </c>
      <c r="L197" s="8">
        <v>2019</v>
      </c>
      <c r="M197" s="5">
        <v>0.43615799999999999</v>
      </c>
      <c r="N197" s="5" t="s">
        <v>432</v>
      </c>
      <c r="O197" s="5" t="s">
        <v>3804</v>
      </c>
      <c r="P197" s="7">
        <v>0</v>
      </c>
      <c r="Q197" s="7">
        <v>0.02</v>
      </c>
      <c r="R197" s="7">
        <v>0</v>
      </c>
      <c r="S197" s="7">
        <v>0.25</v>
      </c>
      <c r="T197" s="7">
        <v>0</v>
      </c>
      <c r="U197" s="7">
        <v>0</v>
      </c>
      <c r="V197" s="7">
        <v>0</v>
      </c>
      <c r="W197" s="7">
        <v>0</v>
      </c>
      <c r="X197" s="7">
        <v>0</v>
      </c>
      <c r="Y197" s="7">
        <v>0</v>
      </c>
    </row>
    <row r="198" spans="1:25" ht="56.25" x14ac:dyDescent="0.2">
      <c r="A198" s="53" t="s">
        <v>428</v>
      </c>
      <c r="B198" s="54" t="s">
        <v>433</v>
      </c>
      <c r="C198" s="55" t="s">
        <v>434</v>
      </c>
      <c r="D198" s="5">
        <v>1.5330503499999999</v>
      </c>
      <c r="E198" s="5" t="s">
        <v>3807</v>
      </c>
      <c r="F198" s="5">
        <v>1.5330503499999999</v>
      </c>
      <c r="G198" s="5">
        <v>0</v>
      </c>
      <c r="H198" s="5">
        <v>0</v>
      </c>
      <c r="I198" s="5">
        <v>1.4577783500000001</v>
      </c>
      <c r="J198" s="5">
        <v>7.5272000000000006E-2</v>
      </c>
      <c r="K198" s="5">
        <v>1.29008729</v>
      </c>
      <c r="L198" s="8">
        <v>2020</v>
      </c>
      <c r="M198" s="5">
        <v>1.29008729</v>
      </c>
      <c r="N198" s="5" t="s">
        <v>432</v>
      </c>
      <c r="O198" s="5" t="s">
        <v>3804</v>
      </c>
      <c r="P198" s="7">
        <v>0</v>
      </c>
      <c r="Q198" s="7">
        <v>1.0229999999999999</v>
      </c>
      <c r="R198" s="7">
        <v>0</v>
      </c>
      <c r="S198" s="7">
        <v>0</v>
      </c>
      <c r="T198" s="7">
        <v>0</v>
      </c>
      <c r="U198" s="7">
        <v>0</v>
      </c>
      <c r="V198" s="7">
        <v>0</v>
      </c>
      <c r="W198" s="7">
        <v>0</v>
      </c>
      <c r="X198" s="7">
        <v>0</v>
      </c>
      <c r="Y198" s="7">
        <v>0</v>
      </c>
    </row>
    <row r="199" spans="1:25" ht="56.25" x14ac:dyDescent="0.2">
      <c r="A199" s="53" t="s">
        <v>428</v>
      </c>
      <c r="B199" s="54" t="s">
        <v>435</v>
      </c>
      <c r="C199" s="55" t="s">
        <v>436</v>
      </c>
      <c r="D199" s="5">
        <v>0.71124357999999999</v>
      </c>
      <c r="E199" s="5" t="s">
        <v>3807</v>
      </c>
      <c r="F199" s="5">
        <v>0.71124357999999999</v>
      </c>
      <c r="G199" s="5">
        <v>0</v>
      </c>
      <c r="H199" s="5">
        <v>0</v>
      </c>
      <c r="I199" s="5">
        <v>0.65760158000000002</v>
      </c>
      <c r="J199" s="5">
        <v>5.3642000000000002E-2</v>
      </c>
      <c r="K199" s="5">
        <v>0.60803786000000004</v>
      </c>
      <c r="L199" s="8">
        <v>2019</v>
      </c>
      <c r="M199" s="5">
        <v>0.60803786000000004</v>
      </c>
      <c r="N199" s="5" t="s">
        <v>437</v>
      </c>
      <c r="O199" s="5" t="s">
        <v>3804</v>
      </c>
      <c r="P199" s="7">
        <v>0</v>
      </c>
      <c r="Q199" s="7">
        <v>0.15</v>
      </c>
      <c r="R199" s="7">
        <v>0</v>
      </c>
      <c r="S199" s="7">
        <v>0.04</v>
      </c>
      <c r="T199" s="7">
        <v>0</v>
      </c>
      <c r="U199" s="7">
        <v>0</v>
      </c>
      <c r="V199" s="7">
        <v>0</v>
      </c>
      <c r="W199" s="7">
        <v>0</v>
      </c>
      <c r="X199" s="7">
        <v>0</v>
      </c>
      <c r="Y199" s="7">
        <v>0</v>
      </c>
    </row>
    <row r="200" spans="1:25" ht="56.25" x14ac:dyDescent="0.2">
      <c r="A200" s="53" t="s">
        <v>428</v>
      </c>
      <c r="B200" s="54" t="s">
        <v>438</v>
      </c>
      <c r="C200" s="55" t="s">
        <v>439</v>
      </c>
      <c r="D200" s="5">
        <v>0.9480944</v>
      </c>
      <c r="E200" s="5" t="s">
        <v>3807</v>
      </c>
      <c r="F200" s="5">
        <v>0.9480944</v>
      </c>
      <c r="G200" s="5">
        <v>0</v>
      </c>
      <c r="H200" s="5">
        <v>0</v>
      </c>
      <c r="I200" s="5">
        <v>0.85628539999999997</v>
      </c>
      <c r="J200" s="5">
        <v>9.1809000000000002E-2</v>
      </c>
      <c r="K200" s="5">
        <v>0.80538017000000006</v>
      </c>
      <c r="L200" s="8">
        <v>2019</v>
      </c>
      <c r="M200" s="5">
        <v>0.80538017000000006</v>
      </c>
      <c r="N200" s="5" t="s">
        <v>440</v>
      </c>
      <c r="O200" s="5" t="s">
        <v>3804</v>
      </c>
      <c r="P200" s="7">
        <v>0</v>
      </c>
      <c r="Q200" s="7">
        <v>0.28499999999999998</v>
      </c>
      <c r="R200" s="7">
        <v>0</v>
      </c>
      <c r="S200" s="7">
        <v>6.3E-2</v>
      </c>
      <c r="T200" s="7">
        <v>0</v>
      </c>
      <c r="U200" s="7">
        <v>0</v>
      </c>
      <c r="V200" s="7">
        <v>0</v>
      </c>
      <c r="W200" s="7">
        <v>0</v>
      </c>
      <c r="X200" s="7">
        <v>0</v>
      </c>
      <c r="Y200" s="7">
        <v>0</v>
      </c>
    </row>
    <row r="201" spans="1:25" ht="56.25" x14ac:dyDescent="0.2">
      <c r="A201" s="53" t="s">
        <v>428</v>
      </c>
      <c r="B201" s="54" t="s">
        <v>441</v>
      </c>
      <c r="C201" s="55" t="s">
        <v>442</v>
      </c>
      <c r="D201" s="5">
        <v>0.8774770999999999</v>
      </c>
      <c r="E201" s="5" t="s">
        <v>3807</v>
      </c>
      <c r="F201" s="5">
        <v>0.8774770999999999</v>
      </c>
      <c r="G201" s="5">
        <v>0</v>
      </c>
      <c r="H201" s="5">
        <v>0</v>
      </c>
      <c r="I201" s="5">
        <v>0.8109151</v>
      </c>
      <c r="J201" s="5">
        <v>6.6561999999999996E-2</v>
      </c>
      <c r="K201" s="5">
        <v>0.74232458000000001</v>
      </c>
      <c r="L201" s="8">
        <v>2019</v>
      </c>
      <c r="M201" s="5">
        <v>0.74232458000000001</v>
      </c>
      <c r="N201" s="5" t="s">
        <v>443</v>
      </c>
      <c r="O201" s="5" t="s">
        <v>3804</v>
      </c>
      <c r="P201" s="7">
        <v>0</v>
      </c>
      <c r="Q201" s="7">
        <v>0.38200000000000001</v>
      </c>
      <c r="R201" s="7">
        <v>0</v>
      </c>
      <c r="S201" s="7">
        <v>2.5000000000000001E-2</v>
      </c>
      <c r="T201" s="7">
        <v>0</v>
      </c>
      <c r="U201" s="7">
        <v>0</v>
      </c>
      <c r="V201" s="7">
        <v>0</v>
      </c>
      <c r="W201" s="7">
        <v>0</v>
      </c>
      <c r="X201" s="7">
        <v>0</v>
      </c>
      <c r="Y201" s="7">
        <v>0</v>
      </c>
    </row>
    <row r="202" spans="1:25" ht="56.25" x14ac:dyDescent="0.2">
      <c r="A202" s="53" t="s">
        <v>428</v>
      </c>
      <c r="B202" s="54" t="s">
        <v>444</v>
      </c>
      <c r="C202" s="55" t="s">
        <v>445</v>
      </c>
      <c r="D202" s="5">
        <v>1.5368229200000001</v>
      </c>
      <c r="E202" s="5" t="s">
        <v>3807</v>
      </c>
      <c r="F202" s="5">
        <v>1.5368229200000001</v>
      </c>
      <c r="G202" s="5">
        <v>0</v>
      </c>
      <c r="H202" s="5">
        <v>0</v>
      </c>
      <c r="I202" s="5">
        <v>1.43184892</v>
      </c>
      <c r="J202" s="5">
        <v>0.104974</v>
      </c>
      <c r="K202" s="5">
        <v>1.3121207500000001</v>
      </c>
      <c r="L202" s="8">
        <v>2019</v>
      </c>
      <c r="M202" s="5">
        <v>1.3121207500000001</v>
      </c>
      <c r="N202" s="5" t="s">
        <v>446</v>
      </c>
      <c r="O202" s="5" t="s">
        <v>3804</v>
      </c>
      <c r="P202" s="7">
        <v>0</v>
      </c>
      <c r="Q202" s="7">
        <v>0.94499999999999995</v>
      </c>
      <c r="R202" s="7">
        <v>0</v>
      </c>
      <c r="S202" s="7">
        <v>0</v>
      </c>
      <c r="T202" s="7">
        <v>0</v>
      </c>
      <c r="U202" s="7">
        <v>0</v>
      </c>
      <c r="V202" s="7">
        <v>0</v>
      </c>
      <c r="W202" s="7">
        <v>0</v>
      </c>
      <c r="X202" s="7">
        <v>0</v>
      </c>
      <c r="Y202" s="7">
        <v>0</v>
      </c>
    </row>
    <row r="203" spans="1:25" ht="56.25" x14ac:dyDescent="0.2">
      <c r="A203" s="53" t="s">
        <v>428</v>
      </c>
      <c r="B203" s="54" t="s">
        <v>447</v>
      </c>
      <c r="C203" s="55" t="s">
        <v>448</v>
      </c>
      <c r="D203" s="5">
        <v>13.210183020000001</v>
      </c>
      <c r="E203" s="5" t="s">
        <v>3806</v>
      </c>
      <c r="F203" s="5">
        <v>13.210183020000001</v>
      </c>
      <c r="G203" s="5">
        <v>0</v>
      </c>
      <c r="H203" s="5">
        <v>0</v>
      </c>
      <c r="I203" s="5">
        <v>13.210183020000001</v>
      </c>
      <c r="J203" s="5">
        <v>0</v>
      </c>
      <c r="K203" s="5">
        <v>11.00848585</v>
      </c>
      <c r="L203" s="8">
        <v>2023</v>
      </c>
      <c r="M203" s="5">
        <v>11.00848585</v>
      </c>
      <c r="N203" s="5" t="s">
        <v>449</v>
      </c>
      <c r="O203" s="5" t="s">
        <v>3804</v>
      </c>
      <c r="P203" s="7">
        <v>0</v>
      </c>
      <c r="Q203" s="7">
        <v>2.6</v>
      </c>
      <c r="R203" s="7">
        <v>0</v>
      </c>
      <c r="S203" s="7">
        <v>0</v>
      </c>
      <c r="T203" s="7">
        <v>0</v>
      </c>
      <c r="U203" s="7">
        <v>0</v>
      </c>
      <c r="V203" s="7">
        <v>0</v>
      </c>
      <c r="W203" s="7">
        <v>0</v>
      </c>
      <c r="X203" s="7">
        <v>0</v>
      </c>
      <c r="Y203" s="7">
        <v>0</v>
      </c>
    </row>
    <row r="204" spans="1:25" ht="37.5" x14ac:dyDescent="0.2">
      <c r="A204" s="85" t="s">
        <v>450</v>
      </c>
      <c r="B204" s="77" t="s">
        <v>451</v>
      </c>
      <c r="C204" s="86" t="s">
        <v>44</v>
      </c>
      <c r="D204" s="79">
        <v>0</v>
      </c>
      <c r="E204" s="79" t="s">
        <v>3804</v>
      </c>
      <c r="F204" s="79">
        <v>0</v>
      </c>
      <c r="G204" s="79">
        <v>0</v>
      </c>
      <c r="H204" s="79">
        <v>0</v>
      </c>
      <c r="I204" s="79">
        <v>0</v>
      </c>
      <c r="J204" s="79">
        <v>0</v>
      </c>
      <c r="K204" s="79">
        <v>0</v>
      </c>
      <c r="L204" s="80" t="s">
        <v>3804</v>
      </c>
      <c r="M204" s="79">
        <v>0</v>
      </c>
      <c r="N204" s="79" t="s">
        <v>3804</v>
      </c>
      <c r="O204" s="79" t="s">
        <v>3804</v>
      </c>
      <c r="P204" s="82">
        <v>0</v>
      </c>
      <c r="Q204" s="82">
        <v>0</v>
      </c>
      <c r="R204" s="82">
        <v>0</v>
      </c>
      <c r="S204" s="82">
        <v>0</v>
      </c>
      <c r="T204" s="82">
        <v>0</v>
      </c>
      <c r="U204" s="82">
        <v>0</v>
      </c>
      <c r="V204" s="82">
        <v>0</v>
      </c>
      <c r="W204" s="82">
        <v>0</v>
      </c>
      <c r="X204" s="82">
        <v>0</v>
      </c>
      <c r="Y204" s="82">
        <v>0</v>
      </c>
    </row>
    <row r="205" spans="1:25" ht="18.75" x14ac:dyDescent="0.2">
      <c r="A205" s="85" t="s">
        <v>452</v>
      </c>
      <c r="B205" s="77" t="s">
        <v>453</v>
      </c>
      <c r="C205" s="86" t="s">
        <v>44</v>
      </c>
      <c r="D205" s="79">
        <f>SUM($D$206:$D$377)</f>
        <v>1639.2529188800002</v>
      </c>
      <c r="E205" s="79" t="s">
        <v>3804</v>
      </c>
      <c r="F205" s="79">
        <f>SUM($F$206:$F$377)</f>
        <v>1498.2652302613999</v>
      </c>
      <c r="G205" s="79">
        <f>SUM($G$206:$G$377)</f>
        <v>0</v>
      </c>
      <c r="H205" s="79">
        <f>SUM($H$206:$H$377)</f>
        <v>0</v>
      </c>
      <c r="I205" s="79">
        <f>SUM($I$206:$I$377)</f>
        <v>1263.4347393280002</v>
      </c>
      <c r="J205" s="79">
        <f>SUM($J$206:$J$377)</f>
        <v>234.83049093340009</v>
      </c>
      <c r="K205" s="79">
        <f>SUM($K$206:$K$377)</f>
        <v>1326.849377399614</v>
      </c>
      <c r="L205" s="80" t="s">
        <v>3804</v>
      </c>
      <c r="M205" s="79">
        <f>SUM($M$206:$M$377)</f>
        <v>1371.3421008723967</v>
      </c>
      <c r="N205" s="79" t="s">
        <v>3804</v>
      </c>
      <c r="O205" s="79" t="s">
        <v>3804</v>
      </c>
      <c r="P205" s="82">
        <f>SUM($P$206:$P$377)</f>
        <v>0</v>
      </c>
      <c r="Q205" s="82">
        <f>SUM($Q$206:$Q$377)</f>
        <v>12.883000000000001</v>
      </c>
      <c r="R205" s="82">
        <f>SUM($R$206:$R$377)</f>
        <v>0</v>
      </c>
      <c r="S205" s="82">
        <f>SUM($S$206:$S$377)</f>
        <v>8.6230000000000011</v>
      </c>
      <c r="T205" s="82">
        <f>SUM($T$206:$T$377)</f>
        <v>0</v>
      </c>
      <c r="U205" s="82">
        <f>SUM($U$206:$U$377)</f>
        <v>806.6</v>
      </c>
      <c r="V205" s="82">
        <f>SUM($V$206:$V$377)</f>
        <v>0</v>
      </c>
      <c r="W205" s="82">
        <f>SUM($W$206:$W$377)</f>
        <v>1850</v>
      </c>
      <c r="X205" s="82">
        <f>SUM($X$206:$X$377)</f>
        <v>0</v>
      </c>
      <c r="Y205" s="82">
        <f>SUM($Y$206:$Y$377)</f>
        <v>436.334</v>
      </c>
    </row>
    <row r="206" spans="1:25" ht="93.75" x14ac:dyDescent="0.2">
      <c r="A206" s="53" t="s">
        <v>452</v>
      </c>
      <c r="B206" s="54" t="s">
        <v>454</v>
      </c>
      <c r="C206" s="55" t="s">
        <v>455</v>
      </c>
      <c r="D206" s="5">
        <v>6.0041185299999995</v>
      </c>
      <c r="E206" s="5" t="s">
        <v>3808</v>
      </c>
      <c r="F206" s="5">
        <v>2.1014416000000002</v>
      </c>
      <c r="G206" s="5">
        <v>0</v>
      </c>
      <c r="H206" s="5">
        <v>0</v>
      </c>
      <c r="I206" s="5">
        <v>0</v>
      </c>
      <c r="J206" s="5">
        <v>2.1014416000000002</v>
      </c>
      <c r="K206" s="5">
        <v>0</v>
      </c>
      <c r="L206" s="8">
        <v>2011</v>
      </c>
      <c r="M206" s="5">
        <v>5.08823604</v>
      </c>
      <c r="N206" s="5" t="s">
        <v>456</v>
      </c>
      <c r="O206" s="5" t="s">
        <v>3804</v>
      </c>
      <c r="P206" s="7">
        <v>0</v>
      </c>
      <c r="Q206" s="7">
        <v>0</v>
      </c>
      <c r="R206" s="7">
        <v>0</v>
      </c>
      <c r="S206" s="7">
        <v>0</v>
      </c>
      <c r="T206" s="7">
        <v>0</v>
      </c>
      <c r="U206" s="7">
        <v>0</v>
      </c>
      <c r="V206" s="7">
        <v>0</v>
      </c>
      <c r="W206" s="7">
        <v>0</v>
      </c>
      <c r="X206" s="7">
        <v>0</v>
      </c>
      <c r="Y206" s="7">
        <v>119.812</v>
      </c>
    </row>
    <row r="207" spans="1:25" ht="93.75" x14ac:dyDescent="0.2">
      <c r="A207" s="53" t="s">
        <v>452</v>
      </c>
      <c r="B207" s="54" t="s">
        <v>457</v>
      </c>
      <c r="C207" s="55" t="s">
        <v>458</v>
      </c>
      <c r="D207" s="5">
        <v>14.90388426</v>
      </c>
      <c r="E207" s="5" t="s">
        <v>3808</v>
      </c>
      <c r="F207" s="5">
        <v>5.9615536000000002</v>
      </c>
      <c r="G207" s="5">
        <v>0</v>
      </c>
      <c r="H207" s="5">
        <v>0</v>
      </c>
      <c r="I207" s="5">
        <v>0</v>
      </c>
      <c r="J207" s="5">
        <v>5.9615536000000002</v>
      </c>
      <c r="K207" s="5">
        <v>0</v>
      </c>
      <c r="L207" s="8">
        <v>2013</v>
      </c>
      <c r="M207" s="5">
        <v>12.63041039</v>
      </c>
      <c r="N207" s="5" t="s">
        <v>456</v>
      </c>
      <c r="O207" s="5" t="s">
        <v>3804</v>
      </c>
      <c r="P207" s="7">
        <v>0</v>
      </c>
      <c r="Q207" s="7">
        <v>0</v>
      </c>
      <c r="R207" s="7">
        <v>0</v>
      </c>
      <c r="S207" s="7">
        <v>0</v>
      </c>
      <c r="T207" s="7">
        <v>0</v>
      </c>
      <c r="U207" s="7">
        <v>0</v>
      </c>
      <c r="V207" s="7">
        <v>0</v>
      </c>
      <c r="W207" s="7">
        <v>0</v>
      </c>
      <c r="X207" s="7">
        <v>0</v>
      </c>
      <c r="Y207" s="7">
        <v>316.52199999999999</v>
      </c>
    </row>
    <row r="208" spans="1:25" ht="56.25" x14ac:dyDescent="0.2">
      <c r="A208" s="53" t="s">
        <v>452</v>
      </c>
      <c r="B208" s="54" t="s">
        <v>459</v>
      </c>
      <c r="C208" s="55" t="s">
        <v>460</v>
      </c>
      <c r="D208" s="5">
        <v>5.6379999999999999</v>
      </c>
      <c r="E208" s="5" t="s">
        <v>3808</v>
      </c>
      <c r="F208" s="5">
        <v>5.6379999999999999</v>
      </c>
      <c r="G208" s="5">
        <v>0</v>
      </c>
      <c r="H208" s="5">
        <v>0</v>
      </c>
      <c r="I208" s="5">
        <v>0</v>
      </c>
      <c r="J208" s="5">
        <v>5.6379999999999999</v>
      </c>
      <c r="K208" s="5">
        <v>4.7779660999999995</v>
      </c>
      <c r="L208" s="8">
        <v>2017</v>
      </c>
      <c r="M208" s="5">
        <v>4.7779660999999995</v>
      </c>
      <c r="N208" s="5" t="s">
        <v>461</v>
      </c>
      <c r="O208" s="5" t="s">
        <v>3804</v>
      </c>
      <c r="P208" s="7">
        <v>0</v>
      </c>
      <c r="Q208" s="7">
        <v>0</v>
      </c>
      <c r="R208" s="7">
        <v>0</v>
      </c>
      <c r="S208" s="7">
        <v>0</v>
      </c>
      <c r="T208" s="7">
        <v>0</v>
      </c>
      <c r="U208" s="7">
        <v>0</v>
      </c>
      <c r="V208" s="7">
        <v>0</v>
      </c>
      <c r="W208" s="7">
        <v>2</v>
      </c>
      <c r="X208" s="7">
        <v>0</v>
      </c>
      <c r="Y208" s="7">
        <v>0</v>
      </c>
    </row>
    <row r="209" spans="1:25" ht="56.25" x14ac:dyDescent="0.2">
      <c r="A209" s="53" t="s">
        <v>452</v>
      </c>
      <c r="B209" s="54" t="s">
        <v>462</v>
      </c>
      <c r="C209" s="55" t="s">
        <v>463</v>
      </c>
      <c r="D209" s="5">
        <v>5.7649999999999997</v>
      </c>
      <c r="E209" s="5" t="s">
        <v>3808</v>
      </c>
      <c r="F209" s="5">
        <v>5.7649999999999997</v>
      </c>
      <c r="G209" s="5">
        <v>0</v>
      </c>
      <c r="H209" s="5">
        <v>0</v>
      </c>
      <c r="I209" s="5">
        <v>0</v>
      </c>
      <c r="J209" s="5">
        <v>5.7649999999999997</v>
      </c>
      <c r="K209" s="5">
        <v>4.8855932199999996</v>
      </c>
      <c r="L209" s="8">
        <v>2017</v>
      </c>
      <c r="M209" s="5">
        <v>4.8855932199999996</v>
      </c>
      <c r="N209" s="5" t="s">
        <v>461</v>
      </c>
      <c r="O209" s="5" t="s">
        <v>3804</v>
      </c>
      <c r="P209" s="7">
        <v>0</v>
      </c>
      <c r="Q209" s="7">
        <v>0</v>
      </c>
      <c r="R209" s="7">
        <v>0</v>
      </c>
      <c r="S209" s="7">
        <v>0</v>
      </c>
      <c r="T209" s="7">
        <v>0</v>
      </c>
      <c r="U209" s="7">
        <v>0</v>
      </c>
      <c r="V209" s="7">
        <v>0</v>
      </c>
      <c r="W209" s="7">
        <v>1</v>
      </c>
      <c r="X209" s="7">
        <v>0</v>
      </c>
      <c r="Y209" s="7">
        <v>0</v>
      </c>
    </row>
    <row r="210" spans="1:25" ht="56.25" x14ac:dyDescent="0.2">
      <c r="A210" s="53" t="s">
        <v>452</v>
      </c>
      <c r="B210" s="54" t="s">
        <v>464</v>
      </c>
      <c r="C210" s="55" t="s">
        <v>465</v>
      </c>
      <c r="D210" s="5">
        <v>11.3</v>
      </c>
      <c r="E210" s="5" t="s">
        <v>3808</v>
      </c>
      <c r="F210" s="5">
        <v>11.3</v>
      </c>
      <c r="G210" s="5">
        <v>0</v>
      </c>
      <c r="H210" s="5">
        <v>0</v>
      </c>
      <c r="I210" s="5">
        <v>11.3</v>
      </c>
      <c r="J210" s="5">
        <v>0</v>
      </c>
      <c r="K210" s="5">
        <v>9.5762711899999999</v>
      </c>
      <c r="L210" s="8">
        <v>2017</v>
      </c>
      <c r="M210" s="5">
        <v>9.5762711899999999</v>
      </c>
      <c r="N210" s="5" t="s">
        <v>461</v>
      </c>
      <c r="O210" s="5" t="s">
        <v>3804</v>
      </c>
      <c r="P210" s="7">
        <v>0</v>
      </c>
      <c r="Q210" s="7">
        <v>0</v>
      </c>
      <c r="R210" s="7">
        <v>0</v>
      </c>
      <c r="S210" s="7">
        <v>0</v>
      </c>
      <c r="T210" s="7">
        <v>0</v>
      </c>
      <c r="U210" s="7">
        <v>0</v>
      </c>
      <c r="V210" s="7">
        <v>0</v>
      </c>
      <c r="W210" s="7">
        <v>2</v>
      </c>
      <c r="X210" s="7">
        <v>0</v>
      </c>
      <c r="Y210" s="7">
        <v>0</v>
      </c>
    </row>
    <row r="211" spans="1:25" ht="56.25" x14ac:dyDescent="0.2">
      <c r="A211" s="53" t="s">
        <v>452</v>
      </c>
      <c r="B211" s="54" t="s">
        <v>466</v>
      </c>
      <c r="C211" s="55" t="s">
        <v>467</v>
      </c>
      <c r="D211" s="5">
        <v>26.486085940000002</v>
      </c>
      <c r="E211" s="5" t="s">
        <v>3806</v>
      </c>
      <c r="F211" s="5">
        <v>26.486085940000002</v>
      </c>
      <c r="G211" s="5">
        <v>0</v>
      </c>
      <c r="H211" s="5">
        <v>0</v>
      </c>
      <c r="I211" s="5">
        <v>10.509404290000001</v>
      </c>
      <c r="J211" s="5">
        <v>15.97668165</v>
      </c>
      <c r="K211" s="5">
        <v>22.343882650000001</v>
      </c>
      <c r="L211" s="8">
        <v>2021</v>
      </c>
      <c r="M211" s="5">
        <v>22.343882650000001</v>
      </c>
      <c r="N211" s="5" t="s">
        <v>468</v>
      </c>
      <c r="O211" s="5" t="s">
        <v>3804</v>
      </c>
      <c r="P211" s="7">
        <v>0</v>
      </c>
      <c r="Q211" s="7">
        <v>0</v>
      </c>
      <c r="R211" s="7">
        <v>0</v>
      </c>
      <c r="S211" s="7">
        <v>0</v>
      </c>
      <c r="T211" s="7">
        <v>0</v>
      </c>
      <c r="U211" s="7">
        <v>0</v>
      </c>
      <c r="V211" s="7">
        <v>0</v>
      </c>
      <c r="W211" s="7">
        <v>39</v>
      </c>
      <c r="X211" s="7">
        <v>0</v>
      </c>
      <c r="Y211" s="7">
        <v>0</v>
      </c>
    </row>
    <row r="212" spans="1:25" ht="56.25" x14ac:dyDescent="0.2">
      <c r="A212" s="53" t="s">
        <v>452</v>
      </c>
      <c r="B212" s="54" t="s">
        <v>469</v>
      </c>
      <c r="C212" s="55" t="s">
        <v>470</v>
      </c>
      <c r="D212" s="5">
        <v>59.724886910000002</v>
      </c>
      <c r="E212" s="5" t="s">
        <v>3806</v>
      </c>
      <c r="F212" s="5">
        <v>59.724886910000002</v>
      </c>
      <c r="G212" s="5">
        <v>0</v>
      </c>
      <c r="H212" s="5">
        <v>0</v>
      </c>
      <c r="I212" s="5">
        <v>59.724886910000002</v>
      </c>
      <c r="J212" s="5">
        <v>0</v>
      </c>
      <c r="K212" s="5">
        <v>49.770739089999999</v>
      </c>
      <c r="L212" s="8">
        <v>2025</v>
      </c>
      <c r="M212" s="5">
        <v>49.770739089999999</v>
      </c>
      <c r="N212" s="5" t="s">
        <v>468</v>
      </c>
      <c r="O212" s="5" t="s">
        <v>3804</v>
      </c>
      <c r="P212" s="7">
        <v>0</v>
      </c>
      <c r="Q212" s="7">
        <v>0</v>
      </c>
      <c r="R212" s="7">
        <v>0</v>
      </c>
      <c r="S212" s="7">
        <v>0</v>
      </c>
      <c r="T212" s="7">
        <v>0</v>
      </c>
      <c r="U212" s="7">
        <v>0</v>
      </c>
      <c r="V212" s="7">
        <v>0</v>
      </c>
      <c r="W212" s="7">
        <v>70</v>
      </c>
      <c r="X212" s="7">
        <v>0</v>
      </c>
      <c r="Y212" s="7">
        <v>0</v>
      </c>
    </row>
    <row r="213" spans="1:25" ht="56.25" x14ac:dyDescent="0.2">
      <c r="A213" s="53" t="s">
        <v>452</v>
      </c>
      <c r="B213" s="54" t="s">
        <v>471</v>
      </c>
      <c r="C213" s="55" t="s">
        <v>472</v>
      </c>
      <c r="D213" s="5">
        <v>10.232767219999999</v>
      </c>
      <c r="E213" s="5" t="s">
        <v>3808</v>
      </c>
      <c r="F213" s="5">
        <v>10.232767219999999</v>
      </c>
      <c r="G213" s="5">
        <v>0</v>
      </c>
      <c r="H213" s="5">
        <v>0</v>
      </c>
      <c r="I213" s="5">
        <v>10.167551400000001</v>
      </c>
      <c r="J213" s="5">
        <v>6.5215819999999994E-2</v>
      </c>
      <c r="K213" s="5">
        <v>8.6201962899999991</v>
      </c>
      <c r="L213" s="8">
        <v>2019</v>
      </c>
      <c r="M213" s="5">
        <v>8.6201962899999991</v>
      </c>
      <c r="N213" s="5" t="s">
        <v>468</v>
      </c>
      <c r="O213" s="5" t="s">
        <v>3804</v>
      </c>
      <c r="P213" s="7">
        <v>0</v>
      </c>
      <c r="Q213" s="7">
        <v>0</v>
      </c>
      <c r="R213" s="7">
        <v>0</v>
      </c>
      <c r="S213" s="7">
        <v>0</v>
      </c>
      <c r="T213" s="7">
        <v>0</v>
      </c>
      <c r="U213" s="7">
        <v>0</v>
      </c>
      <c r="V213" s="7">
        <v>0</v>
      </c>
      <c r="W213" s="7">
        <v>3</v>
      </c>
      <c r="X213" s="7">
        <v>0</v>
      </c>
      <c r="Y213" s="7">
        <v>0</v>
      </c>
    </row>
    <row r="214" spans="1:25" ht="56.25" x14ac:dyDescent="0.2">
      <c r="A214" s="53" t="s">
        <v>452</v>
      </c>
      <c r="B214" s="54" t="s">
        <v>473</v>
      </c>
      <c r="C214" s="55" t="s">
        <v>474</v>
      </c>
      <c r="D214" s="5">
        <v>31.449201160000001</v>
      </c>
      <c r="E214" s="5" t="s">
        <v>3806</v>
      </c>
      <c r="F214" s="5">
        <v>31.449201160000001</v>
      </c>
      <c r="G214" s="5">
        <v>0</v>
      </c>
      <c r="H214" s="5">
        <v>0</v>
      </c>
      <c r="I214" s="5">
        <v>31.449201160000001</v>
      </c>
      <c r="J214" s="5">
        <v>0</v>
      </c>
      <c r="K214" s="5">
        <v>26.320979770000001</v>
      </c>
      <c r="L214" s="8">
        <v>2022</v>
      </c>
      <c r="M214" s="5">
        <v>26.320979770000001</v>
      </c>
      <c r="N214" s="5" t="s">
        <v>468</v>
      </c>
      <c r="O214" s="5" t="s">
        <v>3804</v>
      </c>
      <c r="P214" s="7">
        <v>0</v>
      </c>
      <c r="Q214" s="7">
        <v>0</v>
      </c>
      <c r="R214" s="7">
        <v>0</v>
      </c>
      <c r="S214" s="7">
        <v>0</v>
      </c>
      <c r="T214" s="7">
        <v>0</v>
      </c>
      <c r="U214" s="7">
        <v>0</v>
      </c>
      <c r="V214" s="7">
        <v>0</v>
      </c>
      <c r="W214" s="7">
        <v>7</v>
      </c>
      <c r="X214" s="7">
        <v>0</v>
      </c>
      <c r="Y214" s="7">
        <v>0</v>
      </c>
    </row>
    <row r="215" spans="1:25" ht="56.25" x14ac:dyDescent="0.2">
      <c r="A215" s="53" t="s">
        <v>452</v>
      </c>
      <c r="B215" s="54" t="s">
        <v>475</v>
      </c>
      <c r="C215" s="55" t="s">
        <v>476</v>
      </c>
      <c r="D215" s="5">
        <v>47.326326829999999</v>
      </c>
      <c r="E215" s="5" t="s">
        <v>3806</v>
      </c>
      <c r="F215" s="5">
        <v>47.326326829999999</v>
      </c>
      <c r="G215" s="5">
        <v>0</v>
      </c>
      <c r="H215" s="5">
        <v>0</v>
      </c>
      <c r="I215" s="5">
        <v>47.326326829999999</v>
      </c>
      <c r="J215" s="5">
        <v>0</v>
      </c>
      <c r="K215" s="5">
        <v>39.438605689999996</v>
      </c>
      <c r="L215" s="8">
        <v>2025</v>
      </c>
      <c r="M215" s="5">
        <v>39.438605689999996</v>
      </c>
      <c r="N215" s="5" t="s">
        <v>468</v>
      </c>
      <c r="O215" s="5" t="s">
        <v>3804</v>
      </c>
      <c r="P215" s="7">
        <v>0</v>
      </c>
      <c r="Q215" s="7">
        <v>0</v>
      </c>
      <c r="R215" s="7">
        <v>0</v>
      </c>
      <c r="S215" s="7">
        <v>0</v>
      </c>
      <c r="T215" s="7">
        <v>0</v>
      </c>
      <c r="U215" s="7">
        <v>0</v>
      </c>
      <c r="V215" s="7">
        <v>0</v>
      </c>
      <c r="W215" s="7">
        <v>9</v>
      </c>
      <c r="X215" s="7">
        <v>0</v>
      </c>
      <c r="Y215" s="7">
        <v>0</v>
      </c>
    </row>
    <row r="216" spans="1:25" ht="56.25" x14ac:dyDescent="0.2">
      <c r="A216" s="53" t="s">
        <v>452</v>
      </c>
      <c r="B216" s="54" t="s">
        <v>464</v>
      </c>
      <c r="C216" s="55" t="s">
        <v>477</v>
      </c>
      <c r="D216" s="5">
        <v>12.65</v>
      </c>
      <c r="E216" s="5" t="s">
        <v>3808</v>
      </c>
      <c r="F216" s="5">
        <v>12.65</v>
      </c>
      <c r="G216" s="5">
        <v>0</v>
      </c>
      <c r="H216" s="5">
        <v>0</v>
      </c>
      <c r="I216" s="5">
        <v>12.65</v>
      </c>
      <c r="J216" s="5">
        <v>0</v>
      </c>
      <c r="K216" s="5">
        <v>10.720338980000001</v>
      </c>
      <c r="L216" s="8">
        <v>2018</v>
      </c>
      <c r="M216" s="5">
        <v>10.720338980000001</v>
      </c>
      <c r="N216" s="5" t="s">
        <v>468</v>
      </c>
      <c r="O216" s="5" t="s">
        <v>3804</v>
      </c>
      <c r="P216" s="7">
        <v>0</v>
      </c>
      <c r="Q216" s="7">
        <v>0</v>
      </c>
      <c r="R216" s="7">
        <v>0</v>
      </c>
      <c r="S216" s="7">
        <v>0</v>
      </c>
      <c r="T216" s="7">
        <v>0</v>
      </c>
      <c r="U216" s="7">
        <v>0</v>
      </c>
      <c r="V216" s="7">
        <v>0</v>
      </c>
      <c r="W216" s="7">
        <v>2</v>
      </c>
      <c r="X216" s="7">
        <v>0</v>
      </c>
      <c r="Y216" s="7">
        <v>0</v>
      </c>
    </row>
    <row r="217" spans="1:25" ht="56.25" x14ac:dyDescent="0.2">
      <c r="A217" s="53" t="s">
        <v>452</v>
      </c>
      <c r="B217" s="54" t="s">
        <v>478</v>
      </c>
      <c r="C217" s="55" t="s">
        <v>479</v>
      </c>
      <c r="D217" s="5">
        <v>71.514007769999992</v>
      </c>
      <c r="E217" s="5" t="s">
        <v>3806</v>
      </c>
      <c r="F217" s="5">
        <v>71.514007769999992</v>
      </c>
      <c r="G217" s="5">
        <v>0</v>
      </c>
      <c r="H217" s="5">
        <v>0</v>
      </c>
      <c r="I217" s="5">
        <v>56.626916780000002</v>
      </c>
      <c r="J217" s="5">
        <v>14.887090990000001</v>
      </c>
      <c r="K217" s="5">
        <v>59.915784559999999</v>
      </c>
      <c r="L217" s="8">
        <v>2021</v>
      </c>
      <c r="M217" s="5">
        <v>59.915784559999999</v>
      </c>
      <c r="N217" s="5" t="s">
        <v>468</v>
      </c>
      <c r="O217" s="5" t="s">
        <v>3804</v>
      </c>
      <c r="P217" s="7">
        <v>0</v>
      </c>
      <c r="Q217" s="7">
        <v>0</v>
      </c>
      <c r="R217" s="7">
        <v>0</v>
      </c>
      <c r="S217" s="7">
        <v>0</v>
      </c>
      <c r="T217" s="7">
        <v>0</v>
      </c>
      <c r="U217" s="7">
        <v>0</v>
      </c>
      <c r="V217" s="7">
        <v>0</v>
      </c>
      <c r="W217" s="7">
        <v>27</v>
      </c>
      <c r="X217" s="7">
        <v>0</v>
      </c>
      <c r="Y217" s="7">
        <v>0</v>
      </c>
    </row>
    <row r="218" spans="1:25" ht="56.25" x14ac:dyDescent="0.2">
      <c r="A218" s="53" t="s">
        <v>452</v>
      </c>
      <c r="B218" s="54" t="s">
        <v>480</v>
      </c>
      <c r="C218" s="55" t="s">
        <v>481</v>
      </c>
      <c r="D218" s="5">
        <v>61.183843039999999</v>
      </c>
      <c r="E218" s="5" t="s">
        <v>3806</v>
      </c>
      <c r="F218" s="5">
        <v>61.183843040000205</v>
      </c>
      <c r="G218" s="5">
        <v>0</v>
      </c>
      <c r="H218" s="5">
        <v>0</v>
      </c>
      <c r="I218" s="5">
        <v>61.183843040000205</v>
      </c>
      <c r="J218" s="5">
        <v>0</v>
      </c>
      <c r="K218" s="5">
        <v>50.986535869999997</v>
      </c>
      <c r="L218" s="8">
        <v>2025</v>
      </c>
      <c r="M218" s="5">
        <v>50.986535869999997</v>
      </c>
      <c r="N218" s="5" t="s">
        <v>482</v>
      </c>
      <c r="O218" s="5" t="s">
        <v>3804</v>
      </c>
      <c r="P218" s="7">
        <v>0</v>
      </c>
      <c r="Q218" s="7">
        <v>0</v>
      </c>
      <c r="R218" s="7">
        <v>0</v>
      </c>
      <c r="S218" s="7">
        <v>0</v>
      </c>
      <c r="T218" s="7">
        <v>0</v>
      </c>
      <c r="U218" s="7">
        <v>0</v>
      </c>
      <c r="V218" s="7">
        <v>0</v>
      </c>
      <c r="W218" s="7">
        <v>16</v>
      </c>
      <c r="X218" s="7">
        <v>0</v>
      </c>
      <c r="Y218" s="7">
        <v>0</v>
      </c>
    </row>
    <row r="219" spans="1:25" ht="56.25" x14ac:dyDescent="0.2">
      <c r="A219" s="53" t="s">
        <v>452</v>
      </c>
      <c r="B219" s="54" t="s">
        <v>483</v>
      </c>
      <c r="C219" s="55" t="s">
        <v>484</v>
      </c>
      <c r="D219" s="5">
        <v>15.2206308</v>
      </c>
      <c r="E219" s="5" t="s">
        <v>3806</v>
      </c>
      <c r="F219" s="5">
        <v>15.2206308</v>
      </c>
      <c r="G219" s="5">
        <v>0</v>
      </c>
      <c r="H219" s="5">
        <v>0</v>
      </c>
      <c r="I219" s="5">
        <v>15.2206308</v>
      </c>
      <c r="J219" s="5">
        <v>0</v>
      </c>
      <c r="K219" s="5">
        <v>12.683859</v>
      </c>
      <c r="L219" s="8">
        <v>2020</v>
      </c>
      <c r="M219" s="5">
        <v>12.683859</v>
      </c>
      <c r="N219" s="5" t="s">
        <v>468</v>
      </c>
      <c r="O219" s="5" t="s">
        <v>3804</v>
      </c>
      <c r="P219" s="7">
        <v>0</v>
      </c>
      <c r="Q219" s="7">
        <v>0</v>
      </c>
      <c r="R219" s="7">
        <v>0</v>
      </c>
      <c r="S219" s="7">
        <v>0</v>
      </c>
      <c r="T219" s="7">
        <v>0</v>
      </c>
      <c r="U219" s="7">
        <v>0</v>
      </c>
      <c r="V219" s="7">
        <v>0</v>
      </c>
      <c r="W219" s="7">
        <v>4</v>
      </c>
      <c r="X219" s="7">
        <v>0</v>
      </c>
      <c r="Y219" s="7">
        <v>0</v>
      </c>
    </row>
    <row r="220" spans="1:25" ht="56.25" x14ac:dyDescent="0.2">
      <c r="A220" s="53" t="s">
        <v>452</v>
      </c>
      <c r="B220" s="54" t="s">
        <v>485</v>
      </c>
      <c r="C220" s="55" t="s">
        <v>486</v>
      </c>
      <c r="D220" s="5">
        <v>18</v>
      </c>
      <c r="E220" s="5" t="s">
        <v>3806</v>
      </c>
      <c r="F220" s="5">
        <v>18</v>
      </c>
      <c r="G220" s="5">
        <v>0</v>
      </c>
      <c r="H220" s="5">
        <v>0</v>
      </c>
      <c r="I220" s="5">
        <v>18</v>
      </c>
      <c r="J220" s="5">
        <v>0</v>
      </c>
      <c r="K220" s="5">
        <v>15</v>
      </c>
      <c r="L220" s="8">
        <v>2020</v>
      </c>
      <c r="M220" s="5">
        <v>15</v>
      </c>
      <c r="N220" s="5" t="s">
        <v>468</v>
      </c>
      <c r="O220" s="5" t="s">
        <v>3804</v>
      </c>
      <c r="P220" s="7">
        <v>0</v>
      </c>
      <c r="Q220" s="7">
        <v>0</v>
      </c>
      <c r="R220" s="7">
        <v>0</v>
      </c>
      <c r="S220" s="7">
        <v>0</v>
      </c>
      <c r="T220" s="7">
        <v>0</v>
      </c>
      <c r="U220" s="7">
        <v>0</v>
      </c>
      <c r="V220" s="7">
        <v>0</v>
      </c>
      <c r="W220" s="7">
        <v>3</v>
      </c>
      <c r="X220" s="7">
        <v>0</v>
      </c>
      <c r="Y220" s="7">
        <v>0</v>
      </c>
    </row>
    <row r="221" spans="1:25" ht="56.25" x14ac:dyDescent="0.2">
      <c r="A221" s="53" t="s">
        <v>452</v>
      </c>
      <c r="B221" s="54" t="s">
        <v>487</v>
      </c>
      <c r="C221" s="55" t="s">
        <v>488</v>
      </c>
      <c r="D221" s="5">
        <v>12.412071640000001</v>
      </c>
      <c r="E221" s="5" t="s">
        <v>3806</v>
      </c>
      <c r="F221" s="5">
        <v>12.412071640000001</v>
      </c>
      <c r="G221" s="5">
        <v>0</v>
      </c>
      <c r="H221" s="5">
        <v>0</v>
      </c>
      <c r="I221" s="5">
        <v>12.412071640000001</v>
      </c>
      <c r="J221" s="5">
        <v>0</v>
      </c>
      <c r="K221" s="5">
        <v>10.34339303</v>
      </c>
      <c r="L221" s="8">
        <v>2021</v>
      </c>
      <c r="M221" s="5">
        <v>10.34339303</v>
      </c>
      <c r="N221" s="5" t="s">
        <v>489</v>
      </c>
      <c r="O221" s="5" t="s">
        <v>3804</v>
      </c>
      <c r="P221" s="7">
        <v>0</v>
      </c>
      <c r="Q221" s="7">
        <v>0</v>
      </c>
      <c r="R221" s="7">
        <v>0</v>
      </c>
      <c r="S221" s="7">
        <v>0</v>
      </c>
      <c r="T221" s="7">
        <v>0</v>
      </c>
      <c r="U221" s="7">
        <v>0</v>
      </c>
      <c r="V221" s="7">
        <v>0</v>
      </c>
      <c r="W221" s="7">
        <v>1</v>
      </c>
      <c r="X221" s="7">
        <v>0</v>
      </c>
      <c r="Y221" s="7">
        <v>0</v>
      </c>
    </row>
    <row r="222" spans="1:25" ht="56.25" x14ac:dyDescent="0.2">
      <c r="A222" s="53" t="s">
        <v>452</v>
      </c>
      <c r="B222" s="54" t="s">
        <v>471</v>
      </c>
      <c r="C222" s="55" t="s">
        <v>490</v>
      </c>
      <c r="D222" s="5">
        <v>13.09589027</v>
      </c>
      <c r="E222" s="5" t="s">
        <v>3806</v>
      </c>
      <c r="F222" s="5">
        <v>13.09589027</v>
      </c>
      <c r="G222" s="5">
        <v>0</v>
      </c>
      <c r="H222" s="5">
        <v>0</v>
      </c>
      <c r="I222" s="5">
        <v>13.09589027</v>
      </c>
      <c r="J222" s="5">
        <v>0</v>
      </c>
      <c r="K222" s="5">
        <v>10.91324189</v>
      </c>
      <c r="L222" s="8">
        <v>2024</v>
      </c>
      <c r="M222" s="5">
        <v>10.91324189</v>
      </c>
      <c r="N222" s="5" t="s">
        <v>491</v>
      </c>
      <c r="O222" s="5" t="s">
        <v>3804</v>
      </c>
      <c r="P222" s="7">
        <v>0</v>
      </c>
      <c r="Q222" s="7">
        <v>0</v>
      </c>
      <c r="R222" s="7">
        <v>0</v>
      </c>
      <c r="S222" s="7">
        <v>0</v>
      </c>
      <c r="T222" s="7">
        <v>0</v>
      </c>
      <c r="U222" s="7">
        <v>0</v>
      </c>
      <c r="V222" s="7">
        <v>0</v>
      </c>
      <c r="W222" s="7">
        <v>3</v>
      </c>
      <c r="X222" s="7">
        <v>0</v>
      </c>
      <c r="Y222" s="7">
        <v>0</v>
      </c>
    </row>
    <row r="223" spans="1:25" ht="56.25" x14ac:dyDescent="0.2">
      <c r="A223" s="53" t="s">
        <v>452</v>
      </c>
      <c r="B223" s="54" t="s">
        <v>492</v>
      </c>
      <c r="C223" s="55" t="s">
        <v>493</v>
      </c>
      <c r="D223" s="5">
        <v>16.865059679999998</v>
      </c>
      <c r="E223" s="5" t="s">
        <v>3806</v>
      </c>
      <c r="F223" s="5">
        <v>16.865059680000101</v>
      </c>
      <c r="G223" s="5">
        <v>0</v>
      </c>
      <c r="H223" s="5">
        <v>0</v>
      </c>
      <c r="I223" s="5">
        <v>16.865059680000101</v>
      </c>
      <c r="J223" s="5">
        <v>0</v>
      </c>
      <c r="K223" s="5">
        <v>14.0542164</v>
      </c>
      <c r="L223" s="8">
        <v>2022</v>
      </c>
      <c r="M223" s="5">
        <v>14.0542164</v>
      </c>
      <c r="N223" s="5" t="s">
        <v>491</v>
      </c>
      <c r="O223" s="5" t="s">
        <v>3804</v>
      </c>
      <c r="P223" s="7">
        <v>0</v>
      </c>
      <c r="Q223" s="7">
        <v>0</v>
      </c>
      <c r="R223" s="7">
        <v>0</v>
      </c>
      <c r="S223" s="7">
        <v>0</v>
      </c>
      <c r="T223" s="7">
        <v>0</v>
      </c>
      <c r="U223" s="7">
        <v>0</v>
      </c>
      <c r="V223" s="7">
        <v>0</v>
      </c>
      <c r="W223" s="7">
        <v>1</v>
      </c>
      <c r="X223" s="7">
        <v>0</v>
      </c>
      <c r="Y223" s="7">
        <v>0</v>
      </c>
    </row>
    <row r="224" spans="1:25" ht="56.25" x14ac:dyDescent="0.2">
      <c r="A224" s="53" t="s">
        <v>452</v>
      </c>
      <c r="B224" s="54" t="s">
        <v>494</v>
      </c>
      <c r="C224" s="55" t="s">
        <v>495</v>
      </c>
      <c r="D224" s="5">
        <v>18.544310860000003</v>
      </c>
      <c r="E224" s="5" t="s">
        <v>3806</v>
      </c>
      <c r="F224" s="5">
        <v>18.544310860000003</v>
      </c>
      <c r="G224" s="5">
        <v>0</v>
      </c>
      <c r="H224" s="5">
        <v>0</v>
      </c>
      <c r="I224" s="5">
        <v>12.7289154</v>
      </c>
      <c r="J224" s="5">
        <v>5.8153954599999995</v>
      </c>
      <c r="K224" s="5">
        <v>15.45359238</v>
      </c>
      <c r="L224" s="8">
        <v>2024</v>
      </c>
      <c r="M224" s="5">
        <v>15.453592379261899</v>
      </c>
      <c r="N224" s="5" t="s">
        <v>491</v>
      </c>
      <c r="O224" s="5" t="s">
        <v>3804</v>
      </c>
      <c r="P224" s="7">
        <v>0</v>
      </c>
      <c r="Q224" s="7">
        <v>0</v>
      </c>
      <c r="R224" s="7">
        <v>0</v>
      </c>
      <c r="S224" s="7">
        <v>0</v>
      </c>
      <c r="T224" s="7">
        <v>0</v>
      </c>
      <c r="U224" s="7">
        <v>0</v>
      </c>
      <c r="V224" s="7">
        <v>0</v>
      </c>
      <c r="W224" s="7">
        <v>2</v>
      </c>
      <c r="X224" s="7">
        <v>0</v>
      </c>
      <c r="Y224" s="7">
        <v>0</v>
      </c>
    </row>
    <row r="225" spans="1:25" ht="56.25" x14ac:dyDescent="0.2">
      <c r="A225" s="53" t="s">
        <v>452</v>
      </c>
      <c r="B225" s="54" t="s">
        <v>496</v>
      </c>
      <c r="C225" s="55" t="s">
        <v>497</v>
      </c>
      <c r="D225" s="5">
        <v>30.037248699999999</v>
      </c>
      <c r="E225" s="5" t="s">
        <v>3806</v>
      </c>
      <c r="F225" s="5">
        <v>30.037248699999999</v>
      </c>
      <c r="G225" s="5">
        <v>0</v>
      </c>
      <c r="H225" s="5">
        <v>0</v>
      </c>
      <c r="I225" s="5">
        <v>30.037248699999999</v>
      </c>
      <c r="J225" s="5">
        <v>0</v>
      </c>
      <c r="K225" s="5">
        <v>25.031040579999999</v>
      </c>
      <c r="L225" s="8">
        <v>2025</v>
      </c>
      <c r="M225" s="5">
        <v>25.031040579999999</v>
      </c>
      <c r="N225" s="5" t="s">
        <v>491</v>
      </c>
      <c r="O225" s="5" t="s">
        <v>3804</v>
      </c>
      <c r="P225" s="7">
        <v>0</v>
      </c>
      <c r="Q225" s="7">
        <v>0</v>
      </c>
      <c r="R225" s="7">
        <v>0</v>
      </c>
      <c r="S225" s="7">
        <v>0</v>
      </c>
      <c r="T225" s="7">
        <v>0</v>
      </c>
      <c r="U225" s="7">
        <v>0</v>
      </c>
      <c r="V225" s="7">
        <v>0</v>
      </c>
      <c r="W225" s="7">
        <v>2</v>
      </c>
      <c r="X225" s="7">
        <v>0</v>
      </c>
      <c r="Y225" s="7">
        <v>0</v>
      </c>
    </row>
    <row r="226" spans="1:25" ht="56.25" x14ac:dyDescent="0.2">
      <c r="A226" s="53" t="s">
        <v>452</v>
      </c>
      <c r="B226" s="54" t="s">
        <v>498</v>
      </c>
      <c r="C226" s="55" t="s">
        <v>499</v>
      </c>
      <c r="D226" s="5">
        <v>8.3657167599999998</v>
      </c>
      <c r="E226" s="5" t="s">
        <v>3806</v>
      </c>
      <c r="F226" s="5">
        <v>8.3657167599999998</v>
      </c>
      <c r="G226" s="5">
        <v>0</v>
      </c>
      <c r="H226" s="5">
        <v>0</v>
      </c>
      <c r="I226" s="5">
        <v>8.3657167599999998</v>
      </c>
      <c r="J226" s="5">
        <v>0</v>
      </c>
      <c r="K226" s="5">
        <v>6.9714306299999995</v>
      </c>
      <c r="L226" s="8">
        <v>2023</v>
      </c>
      <c r="M226" s="5">
        <v>6.9714306299999995</v>
      </c>
      <c r="N226" s="5" t="s">
        <v>491</v>
      </c>
      <c r="O226" s="5" t="s">
        <v>3804</v>
      </c>
      <c r="P226" s="7">
        <v>0</v>
      </c>
      <c r="Q226" s="7">
        <v>0</v>
      </c>
      <c r="R226" s="7">
        <v>0</v>
      </c>
      <c r="S226" s="7">
        <v>0</v>
      </c>
      <c r="T226" s="7">
        <v>0</v>
      </c>
      <c r="U226" s="7">
        <v>0</v>
      </c>
      <c r="V226" s="7">
        <v>0</v>
      </c>
      <c r="W226" s="7">
        <v>1</v>
      </c>
      <c r="X226" s="7">
        <v>0</v>
      </c>
      <c r="Y226" s="7">
        <v>0</v>
      </c>
    </row>
    <row r="227" spans="1:25" ht="56.25" x14ac:dyDescent="0.2">
      <c r="A227" s="53" t="s">
        <v>452</v>
      </c>
      <c r="B227" s="54" t="s">
        <v>500</v>
      </c>
      <c r="C227" s="55" t="s">
        <v>501</v>
      </c>
      <c r="D227" s="5">
        <v>7.8644676099999993</v>
      </c>
      <c r="E227" s="5" t="s">
        <v>3806</v>
      </c>
      <c r="F227" s="5">
        <v>7.8644676099999993</v>
      </c>
      <c r="G227" s="5">
        <v>0</v>
      </c>
      <c r="H227" s="5">
        <v>0</v>
      </c>
      <c r="I227" s="5">
        <v>7.8644676099999993</v>
      </c>
      <c r="J227" s="5">
        <v>0</v>
      </c>
      <c r="K227" s="5">
        <v>6.5537230099999997</v>
      </c>
      <c r="L227" s="8">
        <v>2024</v>
      </c>
      <c r="M227" s="5">
        <v>6.5537230099999997</v>
      </c>
      <c r="N227" s="5" t="s">
        <v>502</v>
      </c>
      <c r="O227" s="5" t="s">
        <v>3804</v>
      </c>
      <c r="P227" s="7">
        <v>0</v>
      </c>
      <c r="Q227" s="7">
        <v>0</v>
      </c>
      <c r="R227" s="7">
        <v>0</v>
      </c>
      <c r="S227" s="7">
        <v>0</v>
      </c>
      <c r="T227" s="7">
        <v>0</v>
      </c>
      <c r="U227" s="7">
        <v>0</v>
      </c>
      <c r="V227" s="7">
        <v>0</v>
      </c>
      <c r="W227" s="7">
        <v>1</v>
      </c>
      <c r="X227" s="7">
        <v>0</v>
      </c>
      <c r="Y227" s="7">
        <v>0</v>
      </c>
    </row>
    <row r="228" spans="1:25" ht="56.25" x14ac:dyDescent="0.2">
      <c r="A228" s="53" t="s">
        <v>452</v>
      </c>
      <c r="B228" s="54" t="s">
        <v>503</v>
      </c>
      <c r="C228" s="55" t="s">
        <v>504</v>
      </c>
      <c r="D228" s="5">
        <v>1.90711634</v>
      </c>
      <c r="E228" s="5" t="s">
        <v>3806</v>
      </c>
      <c r="F228" s="5">
        <v>1.90711634</v>
      </c>
      <c r="G228" s="5">
        <v>0</v>
      </c>
      <c r="H228" s="5">
        <v>0</v>
      </c>
      <c r="I228" s="5">
        <v>1.90711634</v>
      </c>
      <c r="J228" s="5">
        <v>0</v>
      </c>
      <c r="K228" s="5">
        <v>1.5892636199999999</v>
      </c>
      <c r="L228" s="8">
        <v>2024</v>
      </c>
      <c r="M228" s="5">
        <v>1.5892636199999999</v>
      </c>
      <c r="N228" s="5" t="s">
        <v>502</v>
      </c>
      <c r="O228" s="5" t="s">
        <v>3804</v>
      </c>
      <c r="P228" s="7">
        <v>0</v>
      </c>
      <c r="Q228" s="7">
        <v>0</v>
      </c>
      <c r="R228" s="7">
        <v>0</v>
      </c>
      <c r="S228" s="7">
        <v>0</v>
      </c>
      <c r="T228" s="7">
        <v>0</v>
      </c>
      <c r="U228" s="7">
        <v>0</v>
      </c>
      <c r="V228" s="7">
        <v>0</v>
      </c>
      <c r="W228" s="7">
        <v>2</v>
      </c>
      <c r="X228" s="7">
        <v>0</v>
      </c>
      <c r="Y228" s="7">
        <v>0</v>
      </c>
    </row>
    <row r="229" spans="1:25" ht="56.25" x14ac:dyDescent="0.2">
      <c r="A229" s="53" t="s">
        <v>452</v>
      </c>
      <c r="B229" s="54" t="s">
        <v>505</v>
      </c>
      <c r="C229" s="55" t="s">
        <v>506</v>
      </c>
      <c r="D229" s="5">
        <v>5.5542041600000003</v>
      </c>
      <c r="E229" s="5" t="s">
        <v>3806</v>
      </c>
      <c r="F229" s="5">
        <v>5.5542041600000003</v>
      </c>
      <c r="G229" s="5">
        <v>0</v>
      </c>
      <c r="H229" s="5">
        <v>0</v>
      </c>
      <c r="I229" s="5">
        <v>5.3573350600000005</v>
      </c>
      <c r="J229" s="5">
        <v>0.19686909999999999</v>
      </c>
      <c r="K229" s="5">
        <v>4.6285034700000001</v>
      </c>
      <c r="L229" s="8">
        <v>2024</v>
      </c>
      <c r="M229" s="5">
        <v>4.6285034700000001</v>
      </c>
      <c r="N229" s="5" t="s">
        <v>502</v>
      </c>
      <c r="O229" s="5" t="s">
        <v>3804</v>
      </c>
      <c r="P229" s="7">
        <v>0</v>
      </c>
      <c r="Q229" s="7">
        <v>0</v>
      </c>
      <c r="R229" s="7">
        <v>0</v>
      </c>
      <c r="S229" s="7">
        <v>0</v>
      </c>
      <c r="T229" s="7">
        <v>0</v>
      </c>
      <c r="U229" s="7">
        <v>0</v>
      </c>
      <c r="V229" s="7">
        <v>0</v>
      </c>
      <c r="W229" s="7">
        <v>7</v>
      </c>
      <c r="X229" s="7">
        <v>0</v>
      </c>
      <c r="Y229" s="7">
        <v>0</v>
      </c>
    </row>
    <row r="230" spans="1:25" ht="56.25" x14ac:dyDescent="0.2">
      <c r="A230" s="53" t="s">
        <v>452</v>
      </c>
      <c r="B230" s="54" t="s">
        <v>507</v>
      </c>
      <c r="C230" s="55" t="s">
        <v>508</v>
      </c>
      <c r="D230" s="5">
        <v>2.9054848999999998</v>
      </c>
      <c r="E230" s="5" t="s">
        <v>3806</v>
      </c>
      <c r="F230" s="5">
        <v>2.9054848999999998</v>
      </c>
      <c r="G230" s="5">
        <v>0</v>
      </c>
      <c r="H230" s="5">
        <v>0</v>
      </c>
      <c r="I230" s="5">
        <v>2.9054848999999998</v>
      </c>
      <c r="J230" s="5">
        <v>0</v>
      </c>
      <c r="K230" s="5">
        <v>2.4212374199999998</v>
      </c>
      <c r="L230" s="8">
        <v>2025</v>
      </c>
      <c r="M230" s="5">
        <v>2.4212374199999998</v>
      </c>
      <c r="N230" s="5" t="s">
        <v>502</v>
      </c>
      <c r="O230" s="5" t="s">
        <v>3804</v>
      </c>
      <c r="P230" s="7">
        <v>0</v>
      </c>
      <c r="Q230" s="7">
        <v>0</v>
      </c>
      <c r="R230" s="7">
        <v>0</v>
      </c>
      <c r="S230" s="7">
        <v>0</v>
      </c>
      <c r="T230" s="7">
        <v>0</v>
      </c>
      <c r="U230" s="7">
        <v>0</v>
      </c>
      <c r="V230" s="7">
        <v>0</v>
      </c>
      <c r="W230" s="7">
        <v>2</v>
      </c>
      <c r="X230" s="7">
        <v>0</v>
      </c>
      <c r="Y230" s="7">
        <v>0</v>
      </c>
    </row>
    <row r="231" spans="1:25" ht="37.5" x14ac:dyDescent="0.2">
      <c r="A231" s="53" t="s">
        <v>452</v>
      </c>
      <c r="B231" s="54" t="s">
        <v>509</v>
      </c>
      <c r="C231" s="55" t="s">
        <v>510</v>
      </c>
      <c r="D231" s="5">
        <v>4.5963332000000001</v>
      </c>
      <c r="E231" s="5" t="s">
        <v>3808</v>
      </c>
      <c r="F231" s="5">
        <v>4.5963332000000001</v>
      </c>
      <c r="G231" s="5">
        <v>0</v>
      </c>
      <c r="H231" s="5">
        <v>0</v>
      </c>
      <c r="I231" s="5">
        <v>4.5963332000000001</v>
      </c>
      <c r="J231" s="5">
        <v>0</v>
      </c>
      <c r="K231" s="5">
        <v>3.8951976300000002</v>
      </c>
      <c r="L231" s="8">
        <v>2017</v>
      </c>
      <c r="M231" s="5">
        <v>3.8951976300000002</v>
      </c>
      <c r="N231" s="5" t="s">
        <v>511</v>
      </c>
      <c r="O231" s="5" t="s">
        <v>3804</v>
      </c>
      <c r="P231" s="7">
        <v>0</v>
      </c>
      <c r="Q231" s="7">
        <v>0</v>
      </c>
      <c r="R231" s="7">
        <v>0</v>
      </c>
      <c r="S231" s="7">
        <v>0</v>
      </c>
      <c r="T231" s="7">
        <v>0</v>
      </c>
      <c r="U231" s="7">
        <v>0</v>
      </c>
      <c r="V231" s="7">
        <v>0</v>
      </c>
      <c r="W231" s="7">
        <v>1</v>
      </c>
      <c r="X231" s="7">
        <v>0</v>
      </c>
      <c r="Y231" s="7">
        <v>0</v>
      </c>
    </row>
    <row r="232" spans="1:25" ht="56.25" x14ac:dyDescent="0.2">
      <c r="A232" s="53" t="s">
        <v>452</v>
      </c>
      <c r="B232" s="54" t="s">
        <v>512</v>
      </c>
      <c r="C232" s="55" t="s">
        <v>513</v>
      </c>
      <c r="D232" s="5">
        <v>1.5490169599999999</v>
      </c>
      <c r="E232" s="5" t="s">
        <v>3808</v>
      </c>
      <c r="F232" s="5">
        <v>1.5490169599999999</v>
      </c>
      <c r="G232" s="5">
        <v>0</v>
      </c>
      <c r="H232" s="5">
        <v>0</v>
      </c>
      <c r="I232" s="5">
        <v>1.53468</v>
      </c>
      <c r="J232" s="5">
        <v>1.4336959999999999E-2</v>
      </c>
      <c r="K232" s="5">
        <v>1.2908474699999999</v>
      </c>
      <c r="L232" s="8">
        <v>2019</v>
      </c>
      <c r="M232" s="5">
        <v>1.2908474699999999</v>
      </c>
      <c r="N232" s="5" t="s">
        <v>514</v>
      </c>
      <c r="O232" s="5" t="s">
        <v>3804</v>
      </c>
      <c r="P232" s="7">
        <v>0</v>
      </c>
      <c r="Q232" s="7">
        <v>0</v>
      </c>
      <c r="R232" s="7">
        <v>0</v>
      </c>
      <c r="S232" s="7">
        <v>0</v>
      </c>
      <c r="T232" s="7">
        <v>0</v>
      </c>
      <c r="U232" s="7">
        <v>0</v>
      </c>
      <c r="V232" s="7">
        <v>0</v>
      </c>
      <c r="W232" s="7">
        <v>1</v>
      </c>
      <c r="X232" s="7">
        <v>0</v>
      </c>
      <c r="Y232" s="7">
        <v>0</v>
      </c>
    </row>
    <row r="233" spans="1:25" ht="56.25" x14ac:dyDescent="0.2">
      <c r="A233" s="53" t="s">
        <v>452</v>
      </c>
      <c r="B233" s="54" t="s">
        <v>515</v>
      </c>
      <c r="C233" s="55" t="s">
        <v>516</v>
      </c>
      <c r="D233" s="5">
        <v>36.120239229999996</v>
      </c>
      <c r="E233" s="5" t="s">
        <v>3806</v>
      </c>
      <c r="F233" s="5">
        <v>36.120239229999996</v>
      </c>
      <c r="G233" s="5">
        <v>0</v>
      </c>
      <c r="H233" s="5">
        <v>0</v>
      </c>
      <c r="I233" s="5">
        <v>36.120239229999996</v>
      </c>
      <c r="J233" s="5">
        <v>0</v>
      </c>
      <c r="K233" s="5">
        <v>30.100199359999998</v>
      </c>
      <c r="L233" s="8">
        <v>2020</v>
      </c>
      <c r="M233" s="5">
        <v>30.100199359999998</v>
      </c>
      <c r="N233" s="5" t="s">
        <v>517</v>
      </c>
      <c r="O233" s="5" t="s">
        <v>3804</v>
      </c>
      <c r="P233" s="7">
        <v>0</v>
      </c>
      <c r="Q233" s="7">
        <v>0</v>
      </c>
      <c r="R233" s="7">
        <v>0</v>
      </c>
      <c r="S233" s="7">
        <v>0</v>
      </c>
      <c r="T233" s="7">
        <v>0</v>
      </c>
      <c r="U233" s="7">
        <v>0</v>
      </c>
      <c r="V233" s="7">
        <v>0</v>
      </c>
      <c r="W233" s="7">
        <v>10</v>
      </c>
      <c r="X233" s="7">
        <v>0</v>
      </c>
      <c r="Y233" s="7">
        <v>0</v>
      </c>
    </row>
    <row r="234" spans="1:25" ht="56.25" x14ac:dyDescent="0.2">
      <c r="A234" s="53" t="s">
        <v>452</v>
      </c>
      <c r="B234" s="54" t="s">
        <v>518</v>
      </c>
      <c r="C234" s="55" t="s">
        <v>519</v>
      </c>
      <c r="D234" s="5">
        <v>23.681160299999998</v>
      </c>
      <c r="E234" s="5" t="s">
        <v>3806</v>
      </c>
      <c r="F234" s="5">
        <v>23.681160299999998</v>
      </c>
      <c r="G234" s="5">
        <v>0</v>
      </c>
      <c r="H234" s="5">
        <v>0</v>
      </c>
      <c r="I234" s="5">
        <v>23.681160299999998</v>
      </c>
      <c r="J234" s="5">
        <v>0</v>
      </c>
      <c r="K234" s="5">
        <v>19.73430025</v>
      </c>
      <c r="L234" s="8">
        <v>2020</v>
      </c>
      <c r="M234" s="5">
        <v>19.73430025</v>
      </c>
      <c r="N234" s="5" t="s">
        <v>520</v>
      </c>
      <c r="O234" s="5" t="s">
        <v>3804</v>
      </c>
      <c r="P234" s="7">
        <v>0</v>
      </c>
      <c r="Q234" s="7">
        <v>0</v>
      </c>
      <c r="R234" s="7">
        <v>0</v>
      </c>
      <c r="S234" s="7">
        <v>0</v>
      </c>
      <c r="T234" s="7">
        <v>0</v>
      </c>
      <c r="U234" s="7">
        <v>0</v>
      </c>
      <c r="V234" s="7">
        <v>0</v>
      </c>
      <c r="W234" s="7">
        <v>5</v>
      </c>
      <c r="X234" s="7">
        <v>0</v>
      </c>
      <c r="Y234" s="7">
        <v>0</v>
      </c>
    </row>
    <row r="235" spans="1:25" ht="56.25" x14ac:dyDescent="0.2">
      <c r="A235" s="53" t="s">
        <v>452</v>
      </c>
      <c r="B235" s="54" t="s">
        <v>521</v>
      </c>
      <c r="C235" s="55" t="s">
        <v>522</v>
      </c>
      <c r="D235" s="5">
        <v>6.3709910399999998</v>
      </c>
      <c r="E235" s="5" t="s">
        <v>3806</v>
      </c>
      <c r="F235" s="5">
        <v>6.3709910399999998</v>
      </c>
      <c r="G235" s="5">
        <v>0</v>
      </c>
      <c r="H235" s="5">
        <v>0</v>
      </c>
      <c r="I235" s="5">
        <v>6.3709910399999998</v>
      </c>
      <c r="J235" s="5">
        <v>0</v>
      </c>
      <c r="K235" s="5">
        <v>5.3091591999999999</v>
      </c>
      <c r="L235" s="8">
        <v>2022</v>
      </c>
      <c r="M235" s="5">
        <v>5.3091591999999999</v>
      </c>
      <c r="N235" s="5" t="s">
        <v>520</v>
      </c>
      <c r="O235" s="5" t="s">
        <v>3804</v>
      </c>
      <c r="P235" s="7">
        <v>0</v>
      </c>
      <c r="Q235" s="7">
        <v>0</v>
      </c>
      <c r="R235" s="7">
        <v>0</v>
      </c>
      <c r="S235" s="7">
        <v>0</v>
      </c>
      <c r="T235" s="7">
        <v>0</v>
      </c>
      <c r="U235" s="7">
        <v>0</v>
      </c>
      <c r="V235" s="7">
        <v>0</v>
      </c>
      <c r="W235" s="7">
        <v>5</v>
      </c>
      <c r="X235" s="7">
        <v>0</v>
      </c>
      <c r="Y235" s="7">
        <v>0</v>
      </c>
    </row>
    <row r="236" spans="1:25" ht="56.25" x14ac:dyDescent="0.2">
      <c r="A236" s="53" t="s">
        <v>452</v>
      </c>
      <c r="B236" s="54" t="s">
        <v>523</v>
      </c>
      <c r="C236" s="55" t="s">
        <v>524</v>
      </c>
      <c r="D236" s="5">
        <v>1.55665487</v>
      </c>
      <c r="E236" s="5" t="s">
        <v>3806</v>
      </c>
      <c r="F236" s="5">
        <v>1.55665487</v>
      </c>
      <c r="G236" s="5">
        <v>0</v>
      </c>
      <c r="H236" s="5">
        <v>0</v>
      </c>
      <c r="I236" s="5">
        <v>1.55665487</v>
      </c>
      <c r="J236" s="5">
        <v>0</v>
      </c>
      <c r="K236" s="5">
        <v>1.2972123899999999</v>
      </c>
      <c r="L236" s="8">
        <v>2020</v>
      </c>
      <c r="M236" s="5">
        <v>1.2972123899999999</v>
      </c>
      <c r="N236" s="5" t="s">
        <v>520</v>
      </c>
      <c r="O236" s="5" t="s">
        <v>3804</v>
      </c>
      <c r="P236" s="7">
        <v>0</v>
      </c>
      <c r="Q236" s="7">
        <v>0</v>
      </c>
      <c r="R236" s="7">
        <v>0</v>
      </c>
      <c r="S236" s="7">
        <v>0</v>
      </c>
      <c r="T236" s="7">
        <v>0</v>
      </c>
      <c r="U236" s="7">
        <v>0</v>
      </c>
      <c r="V236" s="7">
        <v>0</v>
      </c>
      <c r="W236" s="7">
        <v>2</v>
      </c>
      <c r="X236" s="7">
        <v>0</v>
      </c>
      <c r="Y236" s="7">
        <v>0</v>
      </c>
    </row>
    <row r="237" spans="1:25" ht="56.25" x14ac:dyDescent="0.2">
      <c r="A237" s="53" t="s">
        <v>452</v>
      </c>
      <c r="B237" s="54" t="s">
        <v>525</v>
      </c>
      <c r="C237" s="55" t="s">
        <v>526</v>
      </c>
      <c r="D237" s="5">
        <v>10.350000340000001</v>
      </c>
      <c r="E237" s="5" t="s">
        <v>3806</v>
      </c>
      <c r="F237" s="5">
        <v>10.350000340000001</v>
      </c>
      <c r="G237" s="5">
        <v>0</v>
      </c>
      <c r="H237" s="5">
        <v>0</v>
      </c>
      <c r="I237" s="5">
        <v>10.350000340000001</v>
      </c>
      <c r="J237" s="5">
        <v>0</v>
      </c>
      <c r="K237" s="5">
        <v>8.6250002800000001</v>
      </c>
      <c r="L237" s="8">
        <v>2020</v>
      </c>
      <c r="M237" s="5">
        <v>8.6250002800000001</v>
      </c>
      <c r="N237" s="5" t="s">
        <v>520</v>
      </c>
      <c r="O237" s="5" t="s">
        <v>3804</v>
      </c>
      <c r="P237" s="7">
        <v>0</v>
      </c>
      <c r="Q237" s="7">
        <v>0</v>
      </c>
      <c r="R237" s="7">
        <v>0</v>
      </c>
      <c r="S237" s="7">
        <v>0</v>
      </c>
      <c r="T237" s="7">
        <v>0</v>
      </c>
      <c r="U237" s="7">
        <v>0</v>
      </c>
      <c r="V237" s="7">
        <v>0</v>
      </c>
      <c r="W237" s="7">
        <v>2</v>
      </c>
      <c r="X237" s="7">
        <v>0</v>
      </c>
      <c r="Y237" s="7">
        <v>0</v>
      </c>
    </row>
    <row r="238" spans="1:25" ht="56.25" x14ac:dyDescent="0.2">
      <c r="A238" s="53" t="s">
        <v>452</v>
      </c>
      <c r="B238" s="54" t="s">
        <v>500</v>
      </c>
      <c r="C238" s="55" t="s">
        <v>527</v>
      </c>
      <c r="D238" s="5">
        <v>7.5227443700000007</v>
      </c>
      <c r="E238" s="5" t="s">
        <v>3806</v>
      </c>
      <c r="F238" s="5">
        <v>7.5227443700000007</v>
      </c>
      <c r="G238" s="5">
        <v>0</v>
      </c>
      <c r="H238" s="5">
        <v>0</v>
      </c>
      <c r="I238" s="5">
        <v>7.5227443700000007</v>
      </c>
      <c r="J238" s="5">
        <v>0</v>
      </c>
      <c r="K238" s="5">
        <v>6.2689536399999994</v>
      </c>
      <c r="L238" s="8">
        <v>2021</v>
      </c>
      <c r="M238" s="5">
        <v>6.2689536399999994</v>
      </c>
      <c r="N238" s="5" t="s">
        <v>520</v>
      </c>
      <c r="O238" s="5" t="s">
        <v>3804</v>
      </c>
      <c r="P238" s="7">
        <v>0</v>
      </c>
      <c r="Q238" s="7">
        <v>0</v>
      </c>
      <c r="R238" s="7">
        <v>0</v>
      </c>
      <c r="S238" s="7">
        <v>0</v>
      </c>
      <c r="T238" s="7">
        <v>0</v>
      </c>
      <c r="U238" s="7">
        <v>0</v>
      </c>
      <c r="V238" s="7">
        <v>0</v>
      </c>
      <c r="W238" s="7">
        <v>1</v>
      </c>
      <c r="X238" s="7">
        <v>0</v>
      </c>
      <c r="Y238" s="7">
        <v>0</v>
      </c>
    </row>
    <row r="239" spans="1:25" ht="56.25" x14ac:dyDescent="0.2">
      <c r="A239" s="53" t="s">
        <v>452</v>
      </c>
      <c r="B239" s="54" t="s">
        <v>528</v>
      </c>
      <c r="C239" s="55" t="s">
        <v>529</v>
      </c>
      <c r="D239" s="5">
        <v>3.2354572199999998</v>
      </c>
      <c r="E239" s="5" t="s">
        <v>3806</v>
      </c>
      <c r="F239" s="5">
        <v>3.2354572199999998</v>
      </c>
      <c r="G239" s="5">
        <v>0</v>
      </c>
      <c r="H239" s="5">
        <v>0</v>
      </c>
      <c r="I239" s="5">
        <v>3.2354572199999998</v>
      </c>
      <c r="J239" s="5">
        <v>0</v>
      </c>
      <c r="K239" s="5">
        <v>2.69621435</v>
      </c>
      <c r="L239" s="8">
        <v>2020</v>
      </c>
      <c r="M239" s="5">
        <v>2.69621435</v>
      </c>
      <c r="N239" s="5" t="s">
        <v>520</v>
      </c>
      <c r="O239" s="5" t="s">
        <v>3804</v>
      </c>
      <c r="P239" s="7">
        <v>0</v>
      </c>
      <c r="Q239" s="7">
        <v>0</v>
      </c>
      <c r="R239" s="7">
        <v>0</v>
      </c>
      <c r="S239" s="7">
        <v>0</v>
      </c>
      <c r="T239" s="7">
        <v>0</v>
      </c>
      <c r="U239" s="7">
        <v>0</v>
      </c>
      <c r="V239" s="7">
        <v>0</v>
      </c>
      <c r="W239" s="7">
        <v>4</v>
      </c>
      <c r="X239" s="7">
        <v>0</v>
      </c>
      <c r="Y239" s="7">
        <v>0</v>
      </c>
    </row>
    <row r="240" spans="1:25" ht="112.5" x14ac:dyDescent="0.2">
      <c r="A240" s="53" t="s">
        <v>452</v>
      </c>
      <c r="B240" s="54" t="s">
        <v>530</v>
      </c>
      <c r="C240" s="55" t="s">
        <v>531</v>
      </c>
      <c r="D240" s="5">
        <v>1.8857475199999998</v>
      </c>
      <c r="E240" s="5" t="s">
        <v>3806</v>
      </c>
      <c r="F240" s="5">
        <v>1.8857475199999998</v>
      </c>
      <c r="G240" s="5">
        <v>0</v>
      </c>
      <c r="H240" s="5">
        <v>0</v>
      </c>
      <c r="I240" s="5">
        <v>1.8857475199999998</v>
      </c>
      <c r="J240" s="5">
        <v>0</v>
      </c>
      <c r="K240" s="5">
        <v>1.5714562699999999</v>
      </c>
      <c r="L240" s="8">
        <v>2022</v>
      </c>
      <c r="M240" s="5">
        <v>1.5714562676400001</v>
      </c>
      <c r="N240" s="5" t="s">
        <v>532</v>
      </c>
      <c r="O240" s="5" t="s">
        <v>3804</v>
      </c>
      <c r="P240" s="7">
        <v>0</v>
      </c>
      <c r="Q240" s="7">
        <v>0</v>
      </c>
      <c r="R240" s="7">
        <v>0</v>
      </c>
      <c r="S240" s="7">
        <v>0</v>
      </c>
      <c r="T240" s="7">
        <v>0</v>
      </c>
      <c r="U240" s="7">
        <v>0</v>
      </c>
      <c r="V240" s="7">
        <v>0</v>
      </c>
      <c r="W240" s="7">
        <v>21</v>
      </c>
      <c r="X240" s="7">
        <v>0</v>
      </c>
      <c r="Y240" s="7">
        <v>0</v>
      </c>
    </row>
    <row r="241" spans="1:25" ht="112.5" x14ac:dyDescent="0.2">
      <c r="A241" s="53" t="s">
        <v>452</v>
      </c>
      <c r="B241" s="54" t="s">
        <v>533</v>
      </c>
      <c r="C241" s="55" t="s">
        <v>534</v>
      </c>
      <c r="D241" s="5">
        <v>0.26761061000000003</v>
      </c>
      <c r="E241" s="5" t="s">
        <v>3806</v>
      </c>
      <c r="F241" s="5">
        <v>0.26761061000000003</v>
      </c>
      <c r="G241" s="5">
        <v>0</v>
      </c>
      <c r="H241" s="5">
        <v>0</v>
      </c>
      <c r="I241" s="5">
        <v>0.26761061000000003</v>
      </c>
      <c r="J241" s="5">
        <v>0</v>
      </c>
      <c r="K241" s="5">
        <v>0.22300883999999999</v>
      </c>
      <c r="L241" s="8">
        <v>2022</v>
      </c>
      <c r="M241" s="5">
        <v>0.22300883999999999</v>
      </c>
      <c r="N241" s="5" t="s">
        <v>532</v>
      </c>
      <c r="O241" s="5" t="s">
        <v>3804</v>
      </c>
      <c r="P241" s="7">
        <v>0</v>
      </c>
      <c r="Q241" s="7">
        <v>0</v>
      </c>
      <c r="R241" s="7">
        <v>0</v>
      </c>
      <c r="S241" s="7">
        <v>0</v>
      </c>
      <c r="T241" s="7">
        <v>0</v>
      </c>
      <c r="U241" s="7">
        <v>0</v>
      </c>
      <c r="V241" s="7">
        <v>0</v>
      </c>
      <c r="W241" s="7">
        <v>2</v>
      </c>
      <c r="X241" s="7">
        <v>0</v>
      </c>
      <c r="Y241" s="7">
        <v>0</v>
      </c>
    </row>
    <row r="242" spans="1:25" ht="112.5" x14ac:dyDescent="0.2">
      <c r="A242" s="53" t="s">
        <v>452</v>
      </c>
      <c r="B242" s="54" t="s">
        <v>535</v>
      </c>
      <c r="C242" s="55" t="s">
        <v>536</v>
      </c>
      <c r="D242" s="5">
        <v>1.04011758</v>
      </c>
      <c r="E242" s="5" t="s">
        <v>3806</v>
      </c>
      <c r="F242" s="5">
        <v>1.04011758</v>
      </c>
      <c r="G242" s="5">
        <v>0</v>
      </c>
      <c r="H242" s="5">
        <v>0</v>
      </c>
      <c r="I242" s="5">
        <v>1.04011758</v>
      </c>
      <c r="J242" s="5">
        <v>0</v>
      </c>
      <c r="K242" s="5">
        <v>0.86676464999999991</v>
      </c>
      <c r="L242" s="8">
        <v>2022</v>
      </c>
      <c r="M242" s="5">
        <v>0.86676464999999991</v>
      </c>
      <c r="N242" s="5" t="s">
        <v>532</v>
      </c>
      <c r="O242" s="5" t="s">
        <v>3804</v>
      </c>
      <c r="P242" s="7">
        <v>0</v>
      </c>
      <c r="Q242" s="7">
        <v>0</v>
      </c>
      <c r="R242" s="7">
        <v>0</v>
      </c>
      <c r="S242" s="7">
        <v>0</v>
      </c>
      <c r="T242" s="7">
        <v>0</v>
      </c>
      <c r="U242" s="7">
        <v>0</v>
      </c>
      <c r="V242" s="7">
        <v>0</v>
      </c>
      <c r="W242" s="7">
        <v>2</v>
      </c>
      <c r="X242" s="7">
        <v>0</v>
      </c>
      <c r="Y242" s="7">
        <v>0</v>
      </c>
    </row>
    <row r="243" spans="1:25" ht="112.5" x14ac:dyDescent="0.2">
      <c r="A243" s="53" t="s">
        <v>452</v>
      </c>
      <c r="B243" s="54" t="s">
        <v>537</v>
      </c>
      <c r="C243" s="55" t="s">
        <v>538</v>
      </c>
      <c r="D243" s="5">
        <v>0.67118699000000004</v>
      </c>
      <c r="E243" s="5" t="s">
        <v>3806</v>
      </c>
      <c r="F243" s="5">
        <v>0.67118699000000004</v>
      </c>
      <c r="G243" s="5">
        <v>0</v>
      </c>
      <c r="H243" s="5">
        <v>0</v>
      </c>
      <c r="I243" s="5">
        <v>0.67118699000000004</v>
      </c>
      <c r="J243" s="5">
        <v>0</v>
      </c>
      <c r="K243" s="5">
        <v>0.55932249000000001</v>
      </c>
      <c r="L243" s="8">
        <v>2022</v>
      </c>
      <c r="M243" s="5">
        <v>0.55932249000000001</v>
      </c>
      <c r="N243" s="5" t="s">
        <v>532</v>
      </c>
      <c r="O243" s="5" t="s">
        <v>3804</v>
      </c>
      <c r="P243" s="7">
        <v>0</v>
      </c>
      <c r="Q243" s="7">
        <v>0</v>
      </c>
      <c r="R243" s="7">
        <v>0</v>
      </c>
      <c r="S243" s="7">
        <v>0</v>
      </c>
      <c r="T243" s="7">
        <v>0</v>
      </c>
      <c r="U243" s="7">
        <v>0</v>
      </c>
      <c r="V243" s="7">
        <v>0</v>
      </c>
      <c r="W243" s="7">
        <v>2</v>
      </c>
      <c r="X243" s="7">
        <v>0</v>
      </c>
      <c r="Y243" s="7">
        <v>0</v>
      </c>
    </row>
    <row r="244" spans="1:25" ht="56.25" x14ac:dyDescent="0.2">
      <c r="A244" s="53" t="s">
        <v>452</v>
      </c>
      <c r="B244" s="54" t="s">
        <v>539</v>
      </c>
      <c r="C244" s="55" t="s">
        <v>540</v>
      </c>
      <c r="D244" s="5">
        <v>14.685948</v>
      </c>
      <c r="E244" s="5" t="s">
        <v>3806</v>
      </c>
      <c r="F244" s="5">
        <v>14.685948</v>
      </c>
      <c r="G244" s="5">
        <v>0</v>
      </c>
      <c r="H244" s="5">
        <v>0</v>
      </c>
      <c r="I244" s="5">
        <v>14.685948</v>
      </c>
      <c r="J244" s="5">
        <v>0</v>
      </c>
      <c r="K244" s="5">
        <v>12.238290000000001</v>
      </c>
      <c r="L244" s="8">
        <v>2025</v>
      </c>
      <c r="M244" s="5">
        <v>12.238290000000001</v>
      </c>
      <c r="N244" s="5" t="s">
        <v>541</v>
      </c>
      <c r="O244" s="5" t="s">
        <v>3804</v>
      </c>
      <c r="P244" s="7">
        <v>0</v>
      </c>
      <c r="Q244" s="7">
        <v>0</v>
      </c>
      <c r="R244" s="7">
        <v>0</v>
      </c>
      <c r="S244" s="7">
        <v>0</v>
      </c>
      <c r="T244" s="7">
        <v>0</v>
      </c>
      <c r="U244" s="7">
        <v>0</v>
      </c>
      <c r="V244" s="7">
        <v>0</v>
      </c>
      <c r="W244" s="7">
        <v>1</v>
      </c>
      <c r="X244" s="7">
        <v>0</v>
      </c>
      <c r="Y244" s="7">
        <v>0</v>
      </c>
    </row>
    <row r="245" spans="1:25" ht="56.25" x14ac:dyDescent="0.2">
      <c r="A245" s="53" t="s">
        <v>452</v>
      </c>
      <c r="B245" s="54" t="s">
        <v>542</v>
      </c>
      <c r="C245" s="55" t="s">
        <v>543</v>
      </c>
      <c r="D245" s="5">
        <v>4.9557876699999994</v>
      </c>
      <c r="E245" s="5" t="s">
        <v>3806</v>
      </c>
      <c r="F245" s="5">
        <v>4.9557876699999994</v>
      </c>
      <c r="G245" s="5">
        <v>0</v>
      </c>
      <c r="H245" s="5">
        <v>0</v>
      </c>
      <c r="I245" s="5">
        <v>4.9557876699999994</v>
      </c>
      <c r="J245" s="5">
        <v>0</v>
      </c>
      <c r="K245" s="5">
        <v>4.1298230599999997</v>
      </c>
      <c r="L245" s="8">
        <v>2025</v>
      </c>
      <c r="M245" s="5">
        <v>4.1298230636545705</v>
      </c>
      <c r="N245" s="5" t="s">
        <v>491</v>
      </c>
      <c r="O245" s="5" t="s">
        <v>3804</v>
      </c>
      <c r="P245" s="7">
        <v>0</v>
      </c>
      <c r="Q245" s="7">
        <v>0</v>
      </c>
      <c r="R245" s="7">
        <v>0</v>
      </c>
      <c r="S245" s="7">
        <v>0</v>
      </c>
      <c r="T245" s="7">
        <v>0</v>
      </c>
      <c r="U245" s="7">
        <v>0</v>
      </c>
      <c r="V245" s="7">
        <v>0</v>
      </c>
      <c r="W245" s="7">
        <v>1</v>
      </c>
      <c r="X245" s="7">
        <v>0</v>
      </c>
      <c r="Y245" s="7">
        <v>0</v>
      </c>
    </row>
    <row r="246" spans="1:25" ht="112.5" x14ac:dyDescent="0.2">
      <c r="A246" s="53" t="s">
        <v>452</v>
      </c>
      <c r="B246" s="54" t="s">
        <v>544</v>
      </c>
      <c r="C246" s="55" t="s">
        <v>545</v>
      </c>
      <c r="D246" s="5">
        <v>0.39711891999999999</v>
      </c>
      <c r="E246" s="5" t="s">
        <v>3806</v>
      </c>
      <c r="F246" s="5">
        <v>0.39711891999999999</v>
      </c>
      <c r="G246" s="5">
        <v>0</v>
      </c>
      <c r="H246" s="5">
        <v>0</v>
      </c>
      <c r="I246" s="5">
        <v>0.39711891999999999</v>
      </c>
      <c r="J246" s="5">
        <v>0</v>
      </c>
      <c r="K246" s="5">
        <v>0.33093243</v>
      </c>
      <c r="L246" s="8">
        <v>2025</v>
      </c>
      <c r="M246" s="5">
        <v>0.33093243</v>
      </c>
      <c r="N246" s="5" t="s">
        <v>532</v>
      </c>
      <c r="O246" s="5" t="s">
        <v>3804</v>
      </c>
      <c r="P246" s="7">
        <v>0</v>
      </c>
      <c r="Q246" s="7">
        <v>0</v>
      </c>
      <c r="R246" s="7">
        <v>0</v>
      </c>
      <c r="S246" s="7">
        <v>0</v>
      </c>
      <c r="T246" s="7">
        <v>0</v>
      </c>
      <c r="U246" s="7">
        <v>0</v>
      </c>
      <c r="V246" s="7">
        <v>0</v>
      </c>
      <c r="W246" s="7">
        <v>1</v>
      </c>
      <c r="X246" s="7">
        <v>0</v>
      </c>
      <c r="Y246" s="7">
        <v>0</v>
      </c>
    </row>
    <row r="247" spans="1:25" ht="56.25" x14ac:dyDescent="0.2">
      <c r="A247" s="53" t="s">
        <v>452</v>
      </c>
      <c r="B247" s="54" t="s">
        <v>546</v>
      </c>
      <c r="C247" s="55" t="s">
        <v>547</v>
      </c>
      <c r="D247" s="5">
        <v>27.26947122</v>
      </c>
      <c r="E247" s="5" t="s">
        <v>3806</v>
      </c>
      <c r="F247" s="5">
        <v>8.5104964799998992</v>
      </c>
      <c r="G247" s="5">
        <v>0</v>
      </c>
      <c r="H247" s="5">
        <v>0</v>
      </c>
      <c r="I247" s="5">
        <v>8.5104964799998992</v>
      </c>
      <c r="J247" s="5">
        <v>0</v>
      </c>
      <c r="K247" s="5">
        <v>22.72455935</v>
      </c>
      <c r="L247" s="8">
        <v>2025</v>
      </c>
      <c r="M247" s="5">
        <v>22.724559350105903</v>
      </c>
      <c r="N247" s="5" t="s">
        <v>548</v>
      </c>
      <c r="O247" s="5" t="s">
        <v>3804</v>
      </c>
      <c r="P247" s="7">
        <v>0</v>
      </c>
      <c r="Q247" s="7">
        <v>0</v>
      </c>
      <c r="R247" s="7">
        <v>0</v>
      </c>
      <c r="S247" s="7">
        <v>0</v>
      </c>
      <c r="T247" s="7">
        <v>0</v>
      </c>
      <c r="U247" s="7">
        <v>0</v>
      </c>
      <c r="V247" s="7">
        <v>0</v>
      </c>
      <c r="W247" s="7">
        <v>22</v>
      </c>
      <c r="X247" s="7">
        <v>0</v>
      </c>
      <c r="Y247" s="7">
        <v>0</v>
      </c>
    </row>
    <row r="248" spans="1:25" ht="56.25" x14ac:dyDescent="0.2">
      <c r="A248" s="53" t="s">
        <v>452</v>
      </c>
      <c r="B248" s="54" t="s">
        <v>549</v>
      </c>
      <c r="C248" s="55" t="s">
        <v>550</v>
      </c>
      <c r="D248" s="5">
        <v>41.271186820000004</v>
      </c>
      <c r="E248" s="5" t="s">
        <v>3806</v>
      </c>
      <c r="F248" s="5">
        <v>41.271186820000004</v>
      </c>
      <c r="G248" s="5">
        <v>0</v>
      </c>
      <c r="H248" s="5">
        <v>0</v>
      </c>
      <c r="I248" s="5">
        <v>41.271186820000004</v>
      </c>
      <c r="J248" s="5">
        <v>0</v>
      </c>
      <c r="K248" s="5">
        <v>34.392655680000004</v>
      </c>
      <c r="L248" s="8">
        <v>2024</v>
      </c>
      <c r="M248" s="5">
        <v>34.392655680000004</v>
      </c>
      <c r="N248" s="5" t="s">
        <v>551</v>
      </c>
      <c r="O248" s="5" t="s">
        <v>3804</v>
      </c>
      <c r="P248" s="7">
        <v>0</v>
      </c>
      <c r="Q248" s="7">
        <v>0</v>
      </c>
      <c r="R248" s="7">
        <v>0</v>
      </c>
      <c r="S248" s="7">
        <v>0</v>
      </c>
      <c r="T248" s="7">
        <v>0</v>
      </c>
      <c r="U248" s="7">
        <v>0</v>
      </c>
      <c r="V248" s="7">
        <v>0</v>
      </c>
      <c r="W248" s="7">
        <v>3</v>
      </c>
      <c r="X248" s="7">
        <v>0</v>
      </c>
      <c r="Y248" s="7">
        <v>0</v>
      </c>
    </row>
    <row r="249" spans="1:25" ht="56.25" x14ac:dyDescent="0.2">
      <c r="A249" s="53" t="s">
        <v>452</v>
      </c>
      <c r="B249" s="54" t="s">
        <v>552</v>
      </c>
      <c r="C249" s="55" t="s">
        <v>553</v>
      </c>
      <c r="D249" s="5">
        <v>26.161657420000001</v>
      </c>
      <c r="E249" s="5" t="s">
        <v>3806</v>
      </c>
      <c r="F249" s="5">
        <v>7.7587314300000001</v>
      </c>
      <c r="G249" s="5">
        <v>0</v>
      </c>
      <c r="H249" s="5">
        <v>0</v>
      </c>
      <c r="I249" s="5">
        <v>7.7587314300000001</v>
      </c>
      <c r="J249" s="5">
        <v>0</v>
      </c>
      <c r="K249" s="5">
        <v>21.80138118</v>
      </c>
      <c r="L249" s="8">
        <v>2025</v>
      </c>
      <c r="M249" s="5">
        <v>21.80138118</v>
      </c>
      <c r="N249" s="5" t="s">
        <v>554</v>
      </c>
      <c r="O249" s="5" t="s">
        <v>3804</v>
      </c>
      <c r="P249" s="7">
        <v>0</v>
      </c>
      <c r="Q249" s="7">
        <v>0</v>
      </c>
      <c r="R249" s="7">
        <v>0</v>
      </c>
      <c r="S249" s="7">
        <v>0</v>
      </c>
      <c r="T249" s="7">
        <v>0</v>
      </c>
      <c r="U249" s="7">
        <v>0</v>
      </c>
      <c r="V249" s="7">
        <v>0</v>
      </c>
      <c r="W249" s="7">
        <v>25</v>
      </c>
      <c r="X249" s="7">
        <v>0</v>
      </c>
      <c r="Y249" s="7">
        <v>0</v>
      </c>
    </row>
    <row r="250" spans="1:25" ht="56.25" x14ac:dyDescent="0.2">
      <c r="A250" s="53" t="s">
        <v>452</v>
      </c>
      <c r="B250" s="54" t="s">
        <v>555</v>
      </c>
      <c r="C250" s="55" t="s">
        <v>556</v>
      </c>
      <c r="D250" s="5">
        <v>11.855327639999999</v>
      </c>
      <c r="E250" s="5" t="s">
        <v>3806</v>
      </c>
      <c r="F250" s="5">
        <v>11.855327639999999</v>
      </c>
      <c r="G250" s="5">
        <v>0</v>
      </c>
      <c r="H250" s="5">
        <v>0</v>
      </c>
      <c r="I250" s="5">
        <v>11.855327639999999</v>
      </c>
      <c r="J250" s="5">
        <v>0</v>
      </c>
      <c r="K250" s="5">
        <v>9.8794397000000007</v>
      </c>
      <c r="L250" s="8">
        <v>2023</v>
      </c>
      <c r="M250" s="5">
        <v>9.8794397016087299</v>
      </c>
      <c r="N250" s="5" t="s">
        <v>557</v>
      </c>
      <c r="O250" s="5" t="s">
        <v>3804</v>
      </c>
      <c r="P250" s="7">
        <v>0</v>
      </c>
      <c r="Q250" s="7">
        <v>0</v>
      </c>
      <c r="R250" s="7">
        <v>0</v>
      </c>
      <c r="S250" s="7">
        <v>0</v>
      </c>
      <c r="T250" s="7">
        <v>0</v>
      </c>
      <c r="U250" s="7">
        <v>0</v>
      </c>
      <c r="V250" s="7">
        <v>0</v>
      </c>
      <c r="W250" s="7">
        <v>3</v>
      </c>
      <c r="X250" s="7">
        <v>0</v>
      </c>
      <c r="Y250" s="7">
        <v>0</v>
      </c>
    </row>
    <row r="251" spans="1:25" ht="56.25" x14ac:dyDescent="0.2">
      <c r="A251" s="53" t="s">
        <v>452</v>
      </c>
      <c r="B251" s="54" t="s">
        <v>558</v>
      </c>
      <c r="C251" s="55" t="s">
        <v>559</v>
      </c>
      <c r="D251" s="5">
        <v>71.018953060000001</v>
      </c>
      <c r="E251" s="5" t="s">
        <v>3806</v>
      </c>
      <c r="F251" s="5">
        <v>12.7886897473998</v>
      </c>
      <c r="G251" s="5">
        <v>0</v>
      </c>
      <c r="H251" s="5">
        <v>0</v>
      </c>
      <c r="I251" s="5">
        <v>9.86867601399981</v>
      </c>
      <c r="J251" s="5">
        <v>2.9200137334000003</v>
      </c>
      <c r="K251" s="5">
        <v>59.182460880000001</v>
      </c>
      <c r="L251" s="8">
        <v>2025</v>
      </c>
      <c r="M251" s="5">
        <v>59.182460880000001</v>
      </c>
      <c r="N251" s="5" t="s">
        <v>520</v>
      </c>
      <c r="O251" s="5" t="s">
        <v>3804</v>
      </c>
      <c r="P251" s="7">
        <v>0</v>
      </c>
      <c r="Q251" s="7">
        <v>0</v>
      </c>
      <c r="R251" s="7">
        <v>0</v>
      </c>
      <c r="S251" s="7">
        <v>0</v>
      </c>
      <c r="T251" s="7">
        <v>0</v>
      </c>
      <c r="U251" s="7">
        <v>0</v>
      </c>
      <c r="V251" s="7">
        <v>0</v>
      </c>
      <c r="W251" s="7">
        <v>8</v>
      </c>
      <c r="X251" s="7">
        <v>0</v>
      </c>
      <c r="Y251" s="7">
        <v>0</v>
      </c>
    </row>
    <row r="252" spans="1:25" ht="56.25" x14ac:dyDescent="0.2">
      <c r="A252" s="53" t="s">
        <v>452</v>
      </c>
      <c r="B252" s="54" t="s">
        <v>560</v>
      </c>
      <c r="C252" s="55" t="s">
        <v>561</v>
      </c>
      <c r="D252" s="5">
        <v>23.352574540000003</v>
      </c>
      <c r="E252" s="5" t="s">
        <v>3806</v>
      </c>
      <c r="F252" s="5">
        <v>23.352574540000003</v>
      </c>
      <c r="G252" s="5">
        <v>0</v>
      </c>
      <c r="H252" s="5">
        <v>0</v>
      </c>
      <c r="I252" s="5">
        <v>23.352574540000003</v>
      </c>
      <c r="J252" s="5">
        <v>0</v>
      </c>
      <c r="K252" s="5">
        <v>19.460478780000003</v>
      </c>
      <c r="L252" s="8">
        <v>2025</v>
      </c>
      <c r="M252" s="5">
        <v>19.460478780000003</v>
      </c>
      <c r="N252" s="5" t="s">
        <v>562</v>
      </c>
      <c r="O252" s="5" t="s">
        <v>3804</v>
      </c>
      <c r="P252" s="7">
        <v>0</v>
      </c>
      <c r="Q252" s="7">
        <v>0</v>
      </c>
      <c r="R252" s="7">
        <v>0</v>
      </c>
      <c r="S252" s="7">
        <v>0</v>
      </c>
      <c r="T252" s="7">
        <v>0</v>
      </c>
      <c r="U252" s="7">
        <v>0</v>
      </c>
      <c r="V252" s="7">
        <v>0</v>
      </c>
      <c r="W252" s="7">
        <v>21</v>
      </c>
      <c r="X252" s="7">
        <v>0</v>
      </c>
      <c r="Y252" s="7">
        <v>0</v>
      </c>
    </row>
    <row r="253" spans="1:25" ht="56.25" x14ac:dyDescent="0.2">
      <c r="A253" s="53" t="s">
        <v>452</v>
      </c>
      <c r="B253" s="54" t="s">
        <v>563</v>
      </c>
      <c r="C253" s="55" t="s">
        <v>564</v>
      </c>
      <c r="D253" s="5">
        <v>1.9874982999999999</v>
      </c>
      <c r="E253" s="5" t="s">
        <v>3806</v>
      </c>
      <c r="F253" s="5">
        <v>1.9874982999999999</v>
      </c>
      <c r="G253" s="5">
        <v>0</v>
      </c>
      <c r="H253" s="5">
        <v>0</v>
      </c>
      <c r="I253" s="5">
        <v>1.9874982999999999</v>
      </c>
      <c r="J253" s="5">
        <v>0</v>
      </c>
      <c r="K253" s="5">
        <v>1.65624858</v>
      </c>
      <c r="L253" s="8">
        <v>2022</v>
      </c>
      <c r="M253" s="5">
        <v>1.65624858</v>
      </c>
      <c r="N253" s="5" t="s">
        <v>562</v>
      </c>
      <c r="O253" s="5" t="s">
        <v>3804</v>
      </c>
      <c r="P253" s="7">
        <v>0</v>
      </c>
      <c r="Q253" s="7">
        <v>0</v>
      </c>
      <c r="R253" s="7">
        <v>0</v>
      </c>
      <c r="S253" s="7">
        <v>0</v>
      </c>
      <c r="T253" s="7">
        <v>0</v>
      </c>
      <c r="U253" s="7">
        <v>0</v>
      </c>
      <c r="V253" s="7">
        <v>0</v>
      </c>
      <c r="W253" s="7">
        <v>1</v>
      </c>
      <c r="X253" s="7">
        <v>0</v>
      </c>
      <c r="Y253" s="7">
        <v>0</v>
      </c>
    </row>
    <row r="254" spans="1:25" ht="37.5" x14ac:dyDescent="0.2">
      <c r="A254" s="53" t="s">
        <v>452</v>
      </c>
      <c r="B254" s="54" t="s">
        <v>565</v>
      </c>
      <c r="C254" s="55" t="s">
        <v>566</v>
      </c>
      <c r="D254" s="5">
        <v>4.3600000000000003</v>
      </c>
      <c r="E254" s="5" t="s">
        <v>3808</v>
      </c>
      <c r="F254" s="5">
        <v>4.3600000000000003</v>
      </c>
      <c r="G254" s="5">
        <v>0</v>
      </c>
      <c r="H254" s="5">
        <v>0</v>
      </c>
      <c r="I254" s="5">
        <v>4.3600000000000003</v>
      </c>
      <c r="J254" s="5">
        <v>0</v>
      </c>
      <c r="K254" s="5">
        <v>3.6949152500000002</v>
      </c>
      <c r="L254" s="8">
        <v>2018</v>
      </c>
      <c r="M254" s="5">
        <v>3.6949152500000002</v>
      </c>
      <c r="N254" s="5" t="s">
        <v>567</v>
      </c>
      <c r="O254" s="5" t="s">
        <v>3804</v>
      </c>
      <c r="P254" s="7">
        <v>0</v>
      </c>
      <c r="Q254" s="7">
        <v>0</v>
      </c>
      <c r="R254" s="7">
        <v>0</v>
      </c>
      <c r="S254" s="7">
        <v>0</v>
      </c>
      <c r="T254" s="7">
        <v>0</v>
      </c>
      <c r="U254" s="7">
        <v>0</v>
      </c>
      <c r="V254" s="7">
        <v>0</v>
      </c>
      <c r="W254" s="7">
        <v>2</v>
      </c>
      <c r="X254" s="7">
        <v>0</v>
      </c>
      <c r="Y254" s="7">
        <v>0</v>
      </c>
    </row>
    <row r="255" spans="1:25" ht="37.5" x14ac:dyDescent="0.2">
      <c r="A255" s="53" t="s">
        <v>452</v>
      </c>
      <c r="B255" s="54" t="s">
        <v>568</v>
      </c>
      <c r="C255" s="55" t="s">
        <v>569</v>
      </c>
      <c r="D255" s="5">
        <v>8.9568683999999994</v>
      </c>
      <c r="E255" s="5" t="s">
        <v>3806</v>
      </c>
      <c r="F255" s="5">
        <v>8.9568683999999994</v>
      </c>
      <c r="G255" s="5">
        <v>0</v>
      </c>
      <c r="H255" s="5">
        <v>0</v>
      </c>
      <c r="I255" s="5">
        <v>8.9568683999999994</v>
      </c>
      <c r="J255" s="5">
        <v>0</v>
      </c>
      <c r="K255" s="5">
        <v>7.4640569999999995</v>
      </c>
      <c r="L255" s="8">
        <v>2021</v>
      </c>
      <c r="M255" s="5">
        <v>7.4640569999999995</v>
      </c>
      <c r="N255" s="5" t="s">
        <v>567</v>
      </c>
      <c r="O255" s="5" t="s">
        <v>3804</v>
      </c>
      <c r="P255" s="7">
        <v>0</v>
      </c>
      <c r="Q255" s="7">
        <v>0</v>
      </c>
      <c r="R255" s="7">
        <v>0</v>
      </c>
      <c r="S255" s="7">
        <v>0</v>
      </c>
      <c r="T255" s="7">
        <v>0</v>
      </c>
      <c r="U255" s="7">
        <v>0</v>
      </c>
      <c r="V255" s="7">
        <v>0</v>
      </c>
      <c r="W255" s="7">
        <v>3</v>
      </c>
      <c r="X255" s="7">
        <v>0</v>
      </c>
      <c r="Y255" s="7">
        <v>0</v>
      </c>
    </row>
    <row r="256" spans="1:25" ht="37.5" x14ac:dyDescent="0.2">
      <c r="A256" s="53" t="s">
        <v>452</v>
      </c>
      <c r="B256" s="54" t="s">
        <v>570</v>
      </c>
      <c r="C256" s="55" t="s">
        <v>571</v>
      </c>
      <c r="D256" s="5">
        <v>5.4849600000000001</v>
      </c>
      <c r="E256" s="5" t="s">
        <v>3806</v>
      </c>
      <c r="F256" s="5">
        <v>5.4849600000000001</v>
      </c>
      <c r="G256" s="5">
        <v>0</v>
      </c>
      <c r="H256" s="5">
        <v>0</v>
      </c>
      <c r="I256" s="5">
        <v>5.4849600000000001</v>
      </c>
      <c r="J256" s="5">
        <v>0</v>
      </c>
      <c r="K256" s="5">
        <v>4.5708000000000002</v>
      </c>
      <c r="L256" s="8">
        <v>2022</v>
      </c>
      <c r="M256" s="5">
        <v>4.5708000000000002</v>
      </c>
      <c r="N256" s="5" t="s">
        <v>572</v>
      </c>
      <c r="O256" s="5" t="s">
        <v>3804</v>
      </c>
      <c r="P256" s="7">
        <v>0</v>
      </c>
      <c r="Q256" s="7">
        <v>0</v>
      </c>
      <c r="R256" s="7">
        <v>0</v>
      </c>
      <c r="S256" s="7">
        <v>0</v>
      </c>
      <c r="T256" s="7">
        <v>0</v>
      </c>
      <c r="U256" s="7">
        <v>0</v>
      </c>
      <c r="V256" s="7">
        <v>0</v>
      </c>
      <c r="W256" s="7">
        <v>3</v>
      </c>
      <c r="X256" s="7">
        <v>0</v>
      </c>
      <c r="Y256" s="7">
        <v>0</v>
      </c>
    </row>
    <row r="257" spans="1:25" ht="75" x14ac:dyDescent="0.2">
      <c r="A257" s="53" t="s">
        <v>452</v>
      </c>
      <c r="B257" s="54" t="s">
        <v>573</v>
      </c>
      <c r="C257" s="55" t="s">
        <v>574</v>
      </c>
      <c r="D257" s="5">
        <v>3.6169036800000001</v>
      </c>
      <c r="E257" s="5" t="s">
        <v>3806</v>
      </c>
      <c r="F257" s="5">
        <v>3.6169036800000001</v>
      </c>
      <c r="G257" s="5">
        <v>0</v>
      </c>
      <c r="H257" s="5">
        <v>0</v>
      </c>
      <c r="I257" s="5">
        <v>3.6169036800000001</v>
      </c>
      <c r="J257" s="5">
        <v>0</v>
      </c>
      <c r="K257" s="5">
        <v>3.0140864000000001</v>
      </c>
      <c r="L257" s="8">
        <v>2022</v>
      </c>
      <c r="M257" s="5">
        <v>3.0140864000000001</v>
      </c>
      <c r="N257" s="5" t="s">
        <v>575</v>
      </c>
      <c r="O257" s="5" t="s">
        <v>3804</v>
      </c>
      <c r="P257" s="7">
        <v>0</v>
      </c>
      <c r="Q257" s="7">
        <v>0</v>
      </c>
      <c r="R257" s="7">
        <v>0</v>
      </c>
      <c r="S257" s="7">
        <v>0</v>
      </c>
      <c r="T257" s="7">
        <v>0</v>
      </c>
      <c r="U257" s="7">
        <v>0</v>
      </c>
      <c r="V257" s="7">
        <v>0</v>
      </c>
      <c r="W257" s="7">
        <v>16</v>
      </c>
      <c r="X257" s="7">
        <v>0</v>
      </c>
      <c r="Y257" s="7">
        <v>0</v>
      </c>
    </row>
    <row r="258" spans="1:25" ht="150" x14ac:dyDescent="0.2">
      <c r="A258" s="53" t="s">
        <v>452</v>
      </c>
      <c r="B258" s="54" t="s">
        <v>576</v>
      </c>
      <c r="C258" s="55" t="s">
        <v>577</v>
      </c>
      <c r="D258" s="5">
        <v>0.99003264999999996</v>
      </c>
      <c r="E258" s="5" t="s">
        <v>3806</v>
      </c>
      <c r="F258" s="5">
        <v>0.99003264999999996</v>
      </c>
      <c r="G258" s="5">
        <v>0</v>
      </c>
      <c r="H258" s="5">
        <v>0</v>
      </c>
      <c r="I258" s="5">
        <v>0.99003264999999996</v>
      </c>
      <c r="J258" s="5">
        <v>0</v>
      </c>
      <c r="K258" s="5">
        <v>0.82502721000000001</v>
      </c>
      <c r="L258" s="8">
        <v>2021</v>
      </c>
      <c r="M258" s="5">
        <v>0.82502721000000001</v>
      </c>
      <c r="N258" s="5" t="s">
        <v>578</v>
      </c>
      <c r="O258" s="5" t="s">
        <v>3804</v>
      </c>
      <c r="P258" s="7">
        <v>0</v>
      </c>
      <c r="Q258" s="7">
        <v>0</v>
      </c>
      <c r="R258" s="7">
        <v>0</v>
      </c>
      <c r="S258" s="7">
        <v>0</v>
      </c>
      <c r="T258" s="7">
        <v>0</v>
      </c>
      <c r="U258" s="7">
        <v>0</v>
      </c>
      <c r="V258" s="7">
        <v>0</v>
      </c>
      <c r="W258" s="7">
        <v>1</v>
      </c>
      <c r="X258" s="7">
        <v>0</v>
      </c>
      <c r="Y258" s="7">
        <v>0</v>
      </c>
    </row>
    <row r="259" spans="1:25" ht="112.5" x14ac:dyDescent="0.2">
      <c r="A259" s="53" t="s">
        <v>452</v>
      </c>
      <c r="B259" s="54" t="s">
        <v>579</v>
      </c>
      <c r="C259" s="55" t="s">
        <v>580</v>
      </c>
      <c r="D259" s="5">
        <v>0.84635499999999997</v>
      </c>
      <c r="E259" s="5" t="s">
        <v>3808</v>
      </c>
      <c r="F259" s="5">
        <v>0.84635499999999997</v>
      </c>
      <c r="G259" s="5">
        <v>0</v>
      </c>
      <c r="H259" s="5">
        <v>0</v>
      </c>
      <c r="I259" s="5">
        <v>0.84635499999999997</v>
      </c>
      <c r="J259" s="5">
        <v>0</v>
      </c>
      <c r="K259" s="5">
        <v>0.71725000000000005</v>
      </c>
      <c r="L259" s="8">
        <v>2017</v>
      </c>
      <c r="M259" s="5">
        <v>0.71725000000000005</v>
      </c>
      <c r="N259" s="5" t="s">
        <v>581</v>
      </c>
      <c r="O259" s="5" t="s">
        <v>3804</v>
      </c>
      <c r="P259" s="7">
        <v>0</v>
      </c>
      <c r="Q259" s="7">
        <v>0</v>
      </c>
      <c r="R259" s="7">
        <v>0</v>
      </c>
      <c r="S259" s="7">
        <v>0</v>
      </c>
      <c r="T259" s="7">
        <v>0</v>
      </c>
      <c r="U259" s="7">
        <v>0</v>
      </c>
      <c r="V259" s="7">
        <v>0</v>
      </c>
      <c r="W259" s="7">
        <v>1</v>
      </c>
      <c r="X259" s="7">
        <v>0</v>
      </c>
      <c r="Y259" s="7">
        <v>0</v>
      </c>
    </row>
    <row r="260" spans="1:25" ht="112.5" x14ac:dyDescent="0.2">
      <c r="A260" s="53" t="s">
        <v>452</v>
      </c>
      <c r="B260" s="54" t="s">
        <v>582</v>
      </c>
      <c r="C260" s="55" t="s">
        <v>583</v>
      </c>
      <c r="D260" s="5">
        <v>1.2744000000000002</v>
      </c>
      <c r="E260" s="5" t="s">
        <v>3808</v>
      </c>
      <c r="F260" s="5">
        <v>1.2744000000000002</v>
      </c>
      <c r="G260" s="5">
        <v>0</v>
      </c>
      <c r="H260" s="5">
        <v>0</v>
      </c>
      <c r="I260" s="5">
        <v>1.2744000000000002</v>
      </c>
      <c r="J260" s="5">
        <v>0</v>
      </c>
      <c r="K260" s="5">
        <v>1.08</v>
      </c>
      <c r="L260" s="8">
        <v>2016</v>
      </c>
      <c r="M260" s="5">
        <v>1.08</v>
      </c>
      <c r="N260" s="5" t="s">
        <v>584</v>
      </c>
      <c r="O260" s="5" t="s">
        <v>3804</v>
      </c>
      <c r="P260" s="7">
        <v>0</v>
      </c>
      <c r="Q260" s="7">
        <v>0</v>
      </c>
      <c r="R260" s="7">
        <v>0</v>
      </c>
      <c r="S260" s="7">
        <v>0</v>
      </c>
      <c r="T260" s="7">
        <v>0</v>
      </c>
      <c r="U260" s="7">
        <v>0</v>
      </c>
      <c r="V260" s="7">
        <v>0</v>
      </c>
      <c r="W260" s="7">
        <v>1</v>
      </c>
      <c r="X260" s="7">
        <v>0</v>
      </c>
      <c r="Y260" s="7">
        <v>0</v>
      </c>
    </row>
    <row r="261" spans="1:25" ht="112.5" x14ac:dyDescent="0.2">
      <c r="A261" s="53" t="s">
        <v>452</v>
      </c>
      <c r="B261" s="54" t="s">
        <v>585</v>
      </c>
      <c r="C261" s="55" t="s">
        <v>586</v>
      </c>
      <c r="D261" s="5">
        <v>5.0396085700000004</v>
      </c>
      <c r="E261" s="5" t="s">
        <v>3806</v>
      </c>
      <c r="F261" s="5">
        <v>5.0396085700000004</v>
      </c>
      <c r="G261" s="5">
        <v>0</v>
      </c>
      <c r="H261" s="5">
        <v>0</v>
      </c>
      <c r="I261" s="5">
        <v>5.0396085700000004</v>
      </c>
      <c r="J261" s="5">
        <v>0</v>
      </c>
      <c r="K261" s="5">
        <v>4.2312197600000001</v>
      </c>
      <c r="L261" s="8">
        <v>2022</v>
      </c>
      <c r="M261" s="5">
        <v>4.2312197600000001</v>
      </c>
      <c r="N261" s="5" t="s">
        <v>584</v>
      </c>
      <c r="O261" s="5" t="s">
        <v>3804</v>
      </c>
      <c r="P261" s="7">
        <v>0</v>
      </c>
      <c r="Q261" s="7">
        <v>0</v>
      </c>
      <c r="R261" s="7">
        <v>0</v>
      </c>
      <c r="S261" s="7">
        <v>0</v>
      </c>
      <c r="T261" s="7">
        <v>0</v>
      </c>
      <c r="U261" s="7">
        <v>0</v>
      </c>
      <c r="V261" s="7">
        <v>0</v>
      </c>
      <c r="W261" s="7">
        <v>4</v>
      </c>
      <c r="X261" s="7">
        <v>0</v>
      </c>
      <c r="Y261" s="7">
        <v>0</v>
      </c>
    </row>
    <row r="262" spans="1:25" ht="93.75" x14ac:dyDescent="0.2">
      <c r="A262" s="53" t="s">
        <v>452</v>
      </c>
      <c r="B262" s="54" t="s">
        <v>587</v>
      </c>
      <c r="C262" s="55" t="s">
        <v>588</v>
      </c>
      <c r="D262" s="5">
        <v>5.7292490999999997</v>
      </c>
      <c r="E262" s="5" t="s">
        <v>3806</v>
      </c>
      <c r="F262" s="5">
        <v>5.7292490999999997</v>
      </c>
      <c r="G262" s="5">
        <v>0</v>
      </c>
      <c r="H262" s="5">
        <v>0</v>
      </c>
      <c r="I262" s="5">
        <v>5.7292490999999997</v>
      </c>
      <c r="J262" s="5">
        <v>0</v>
      </c>
      <c r="K262" s="5">
        <v>4.7743742500000002</v>
      </c>
      <c r="L262" s="8">
        <v>2021</v>
      </c>
      <c r="M262" s="5">
        <v>4.7743742500000002</v>
      </c>
      <c r="N262" s="5" t="s">
        <v>589</v>
      </c>
      <c r="O262" s="5" t="s">
        <v>3804</v>
      </c>
      <c r="P262" s="7">
        <v>0</v>
      </c>
      <c r="Q262" s="7">
        <v>0</v>
      </c>
      <c r="R262" s="7">
        <v>0</v>
      </c>
      <c r="S262" s="7">
        <v>0</v>
      </c>
      <c r="T262" s="7">
        <v>0</v>
      </c>
      <c r="U262" s="7">
        <v>0</v>
      </c>
      <c r="V262" s="7">
        <v>0</v>
      </c>
      <c r="W262" s="7">
        <v>9</v>
      </c>
      <c r="X262" s="7">
        <v>0</v>
      </c>
      <c r="Y262" s="7">
        <v>0</v>
      </c>
    </row>
    <row r="263" spans="1:25" ht="93.75" x14ac:dyDescent="0.2">
      <c r="A263" s="53" t="s">
        <v>452</v>
      </c>
      <c r="B263" s="54" t="s">
        <v>590</v>
      </c>
      <c r="C263" s="55" t="s">
        <v>591</v>
      </c>
      <c r="D263" s="5">
        <v>0.64705591000000007</v>
      </c>
      <c r="E263" s="5" t="s">
        <v>3806</v>
      </c>
      <c r="F263" s="5">
        <v>0.64705591000000007</v>
      </c>
      <c r="G263" s="5">
        <v>0</v>
      </c>
      <c r="H263" s="5">
        <v>0</v>
      </c>
      <c r="I263" s="5">
        <v>0.64705591000000007</v>
      </c>
      <c r="J263" s="5">
        <v>0</v>
      </c>
      <c r="K263" s="5">
        <v>0.53921326000000003</v>
      </c>
      <c r="L263" s="8">
        <v>2022</v>
      </c>
      <c r="M263" s="5">
        <v>0.53921326000000003</v>
      </c>
      <c r="N263" s="5" t="s">
        <v>592</v>
      </c>
      <c r="O263" s="5" t="s">
        <v>3804</v>
      </c>
      <c r="P263" s="7">
        <v>0</v>
      </c>
      <c r="Q263" s="7">
        <v>0</v>
      </c>
      <c r="R263" s="7">
        <v>0</v>
      </c>
      <c r="S263" s="7">
        <v>0</v>
      </c>
      <c r="T263" s="7">
        <v>0</v>
      </c>
      <c r="U263" s="7">
        <v>0</v>
      </c>
      <c r="V263" s="7">
        <v>0</v>
      </c>
      <c r="W263" s="7">
        <v>1</v>
      </c>
      <c r="X263" s="7">
        <v>0</v>
      </c>
      <c r="Y263" s="7">
        <v>0</v>
      </c>
    </row>
    <row r="264" spans="1:25" ht="93.75" x14ac:dyDescent="0.2">
      <c r="A264" s="53" t="s">
        <v>452</v>
      </c>
      <c r="B264" s="54" t="s">
        <v>593</v>
      </c>
      <c r="C264" s="55" t="s">
        <v>594</v>
      </c>
      <c r="D264" s="5">
        <v>0.67846639000000009</v>
      </c>
      <c r="E264" s="5" t="s">
        <v>3806</v>
      </c>
      <c r="F264" s="5">
        <v>0.67846639000000009</v>
      </c>
      <c r="G264" s="5">
        <v>0</v>
      </c>
      <c r="H264" s="5">
        <v>0</v>
      </c>
      <c r="I264" s="5">
        <v>0.67846639000000009</v>
      </c>
      <c r="J264" s="5">
        <v>0</v>
      </c>
      <c r="K264" s="5">
        <v>0.56538865999999999</v>
      </c>
      <c r="L264" s="8">
        <v>2022</v>
      </c>
      <c r="M264" s="5">
        <v>0.56538865999999999</v>
      </c>
      <c r="N264" s="5" t="s">
        <v>595</v>
      </c>
      <c r="O264" s="5" t="s">
        <v>3804</v>
      </c>
      <c r="P264" s="7">
        <v>0</v>
      </c>
      <c r="Q264" s="7">
        <v>0</v>
      </c>
      <c r="R264" s="7">
        <v>0</v>
      </c>
      <c r="S264" s="7">
        <v>0</v>
      </c>
      <c r="T264" s="7">
        <v>0</v>
      </c>
      <c r="U264" s="7">
        <v>0</v>
      </c>
      <c r="V264" s="7">
        <v>0</v>
      </c>
      <c r="W264" s="7">
        <v>1</v>
      </c>
      <c r="X264" s="7">
        <v>0</v>
      </c>
      <c r="Y264" s="7">
        <v>0</v>
      </c>
    </row>
    <row r="265" spans="1:25" ht="112.5" x14ac:dyDescent="0.2">
      <c r="A265" s="53" t="s">
        <v>452</v>
      </c>
      <c r="B265" s="54" t="s">
        <v>596</v>
      </c>
      <c r="C265" s="55" t="s">
        <v>597</v>
      </c>
      <c r="D265" s="5">
        <v>1.0987053599999999</v>
      </c>
      <c r="E265" s="5" t="s">
        <v>3806</v>
      </c>
      <c r="F265" s="5">
        <v>1.0987053599999999</v>
      </c>
      <c r="G265" s="5">
        <v>0</v>
      </c>
      <c r="H265" s="5">
        <v>0</v>
      </c>
      <c r="I265" s="5">
        <v>1.0987053599999999</v>
      </c>
      <c r="J265" s="5">
        <v>0</v>
      </c>
      <c r="K265" s="5">
        <v>0.91558780000000006</v>
      </c>
      <c r="L265" s="8">
        <v>2021</v>
      </c>
      <c r="M265" s="5">
        <v>0.91558780000000006</v>
      </c>
      <c r="N265" s="5" t="s">
        <v>598</v>
      </c>
      <c r="O265" s="5" t="s">
        <v>3804</v>
      </c>
      <c r="P265" s="7">
        <v>0</v>
      </c>
      <c r="Q265" s="7">
        <v>0</v>
      </c>
      <c r="R265" s="7">
        <v>0</v>
      </c>
      <c r="S265" s="7">
        <v>0</v>
      </c>
      <c r="T265" s="7">
        <v>0</v>
      </c>
      <c r="U265" s="7">
        <v>0</v>
      </c>
      <c r="V265" s="7">
        <v>0</v>
      </c>
      <c r="W265" s="7">
        <v>5</v>
      </c>
      <c r="X265" s="7">
        <v>0</v>
      </c>
      <c r="Y265" s="7">
        <v>0</v>
      </c>
    </row>
    <row r="266" spans="1:25" ht="93.75" x14ac:dyDescent="0.2">
      <c r="A266" s="53" t="s">
        <v>452</v>
      </c>
      <c r="B266" s="54" t="s">
        <v>599</v>
      </c>
      <c r="C266" s="55" t="s">
        <v>600</v>
      </c>
      <c r="D266" s="5">
        <v>0.74712689999999993</v>
      </c>
      <c r="E266" s="5" t="s">
        <v>3806</v>
      </c>
      <c r="F266" s="5">
        <v>0.74712689999999993</v>
      </c>
      <c r="G266" s="5">
        <v>0</v>
      </c>
      <c r="H266" s="5">
        <v>0</v>
      </c>
      <c r="I266" s="5">
        <v>0.74712689999999993</v>
      </c>
      <c r="J266" s="5">
        <v>0</v>
      </c>
      <c r="K266" s="5">
        <v>0.62260574999999996</v>
      </c>
      <c r="L266" s="8">
        <v>2022</v>
      </c>
      <c r="M266" s="5">
        <v>0.62260574999999996</v>
      </c>
      <c r="N266" s="5" t="s">
        <v>601</v>
      </c>
      <c r="O266" s="5" t="s">
        <v>3804</v>
      </c>
      <c r="P266" s="7">
        <v>0</v>
      </c>
      <c r="Q266" s="7">
        <v>0</v>
      </c>
      <c r="R266" s="7">
        <v>0</v>
      </c>
      <c r="S266" s="7">
        <v>0</v>
      </c>
      <c r="T266" s="7">
        <v>0</v>
      </c>
      <c r="U266" s="7">
        <v>0</v>
      </c>
      <c r="V266" s="7">
        <v>0</v>
      </c>
      <c r="W266" s="7">
        <v>3</v>
      </c>
      <c r="X266" s="7">
        <v>0</v>
      </c>
      <c r="Y266" s="7">
        <v>0</v>
      </c>
    </row>
    <row r="267" spans="1:25" ht="93.75" x14ac:dyDescent="0.2">
      <c r="A267" s="53" t="s">
        <v>452</v>
      </c>
      <c r="B267" s="54" t="s">
        <v>602</v>
      </c>
      <c r="C267" s="55" t="s">
        <v>603</v>
      </c>
      <c r="D267" s="5">
        <v>0.68600481999999996</v>
      </c>
      <c r="E267" s="5" t="s">
        <v>3806</v>
      </c>
      <c r="F267" s="5">
        <v>0.68600481999999996</v>
      </c>
      <c r="G267" s="5">
        <v>0</v>
      </c>
      <c r="H267" s="5">
        <v>0</v>
      </c>
      <c r="I267" s="5">
        <v>0.68600481999999996</v>
      </c>
      <c r="J267" s="5">
        <v>0</v>
      </c>
      <c r="K267" s="5">
        <v>0.57167067999999999</v>
      </c>
      <c r="L267" s="8">
        <v>2022</v>
      </c>
      <c r="M267" s="5">
        <v>0.57167067999999999</v>
      </c>
      <c r="N267" s="5" t="s">
        <v>601</v>
      </c>
      <c r="O267" s="5" t="s">
        <v>3804</v>
      </c>
      <c r="P267" s="7">
        <v>0</v>
      </c>
      <c r="Q267" s="7">
        <v>0</v>
      </c>
      <c r="R267" s="7">
        <v>0</v>
      </c>
      <c r="S267" s="7">
        <v>0</v>
      </c>
      <c r="T267" s="7">
        <v>0</v>
      </c>
      <c r="U267" s="7">
        <v>0</v>
      </c>
      <c r="V267" s="7">
        <v>0</v>
      </c>
      <c r="W267" s="7">
        <v>7</v>
      </c>
      <c r="X267" s="7">
        <v>0</v>
      </c>
      <c r="Y267" s="7">
        <v>0</v>
      </c>
    </row>
    <row r="268" spans="1:25" ht="37.5" x14ac:dyDescent="0.2">
      <c r="A268" s="53" t="s">
        <v>452</v>
      </c>
      <c r="B268" s="54" t="s">
        <v>604</v>
      </c>
      <c r="C268" s="55" t="s">
        <v>605</v>
      </c>
      <c r="D268" s="5">
        <v>0.11469599999999999</v>
      </c>
      <c r="E268" s="5" t="s">
        <v>3808</v>
      </c>
      <c r="F268" s="5">
        <v>0.11469599999999999</v>
      </c>
      <c r="G268" s="5">
        <v>0</v>
      </c>
      <c r="H268" s="5">
        <v>0</v>
      </c>
      <c r="I268" s="5">
        <v>0.11469599999999999</v>
      </c>
      <c r="J268" s="5">
        <v>0</v>
      </c>
      <c r="K268" s="5">
        <v>9.7200000000000009E-2</v>
      </c>
      <c r="L268" s="8">
        <v>2016</v>
      </c>
      <c r="M268" s="5">
        <v>9.7200000000000009E-2</v>
      </c>
      <c r="N268" s="5" t="s">
        <v>606</v>
      </c>
      <c r="O268" s="5" t="s">
        <v>3804</v>
      </c>
      <c r="P268" s="7">
        <v>0</v>
      </c>
      <c r="Q268" s="7">
        <v>0</v>
      </c>
      <c r="R268" s="7">
        <v>0</v>
      </c>
      <c r="S268" s="7">
        <v>0</v>
      </c>
      <c r="T268" s="7">
        <v>0</v>
      </c>
      <c r="U268" s="7">
        <v>0</v>
      </c>
      <c r="V268" s="7">
        <v>0</v>
      </c>
      <c r="W268" s="7">
        <v>1</v>
      </c>
      <c r="X268" s="7">
        <v>0</v>
      </c>
      <c r="Y268" s="7">
        <v>0</v>
      </c>
    </row>
    <row r="269" spans="1:25" ht="37.5" x14ac:dyDescent="0.2">
      <c r="A269" s="53" t="s">
        <v>452</v>
      </c>
      <c r="B269" s="54" t="s">
        <v>607</v>
      </c>
      <c r="C269" s="55" t="s">
        <v>608</v>
      </c>
      <c r="D269" s="5">
        <v>0.11209999999999999</v>
      </c>
      <c r="E269" s="5" t="s">
        <v>3808</v>
      </c>
      <c r="F269" s="5">
        <v>0.11209999999999999</v>
      </c>
      <c r="G269" s="5">
        <v>0</v>
      </c>
      <c r="H269" s="5">
        <v>0</v>
      </c>
      <c r="I269" s="5">
        <v>0.11209999999999999</v>
      </c>
      <c r="J269" s="5">
        <v>0</v>
      </c>
      <c r="K269" s="5">
        <v>9.5000000000000001E-2</v>
      </c>
      <c r="L269" s="8">
        <v>2016</v>
      </c>
      <c r="M269" s="5">
        <v>9.5000000000000001E-2</v>
      </c>
      <c r="N269" s="5" t="s">
        <v>606</v>
      </c>
      <c r="O269" s="5" t="s">
        <v>3804</v>
      </c>
      <c r="P269" s="7">
        <v>0</v>
      </c>
      <c r="Q269" s="7">
        <v>0</v>
      </c>
      <c r="R269" s="7">
        <v>0</v>
      </c>
      <c r="S269" s="7">
        <v>0</v>
      </c>
      <c r="T269" s="7">
        <v>0</v>
      </c>
      <c r="U269" s="7">
        <v>0</v>
      </c>
      <c r="V269" s="7">
        <v>0</v>
      </c>
      <c r="W269" s="7">
        <v>1</v>
      </c>
      <c r="X269" s="7">
        <v>0</v>
      </c>
      <c r="Y269" s="7">
        <v>0</v>
      </c>
    </row>
    <row r="270" spans="1:25" ht="37.5" x14ac:dyDescent="0.2">
      <c r="A270" s="53" t="s">
        <v>452</v>
      </c>
      <c r="B270" s="54" t="s">
        <v>609</v>
      </c>
      <c r="C270" s="55" t="s">
        <v>610</v>
      </c>
      <c r="D270" s="5">
        <v>9.333799999999999E-2</v>
      </c>
      <c r="E270" s="5" t="s">
        <v>3808</v>
      </c>
      <c r="F270" s="5">
        <v>9.333799999999999E-2</v>
      </c>
      <c r="G270" s="5">
        <v>0</v>
      </c>
      <c r="H270" s="5">
        <v>0</v>
      </c>
      <c r="I270" s="5">
        <v>9.333799999999999E-2</v>
      </c>
      <c r="J270" s="5">
        <v>0</v>
      </c>
      <c r="K270" s="5">
        <v>7.909999999999999E-2</v>
      </c>
      <c r="L270" s="8">
        <v>2016</v>
      </c>
      <c r="M270" s="5">
        <v>7.909999999999999E-2</v>
      </c>
      <c r="N270" s="5" t="s">
        <v>606</v>
      </c>
      <c r="O270" s="5" t="s">
        <v>3804</v>
      </c>
      <c r="P270" s="7">
        <v>0</v>
      </c>
      <c r="Q270" s="7">
        <v>0</v>
      </c>
      <c r="R270" s="7">
        <v>0</v>
      </c>
      <c r="S270" s="7">
        <v>0</v>
      </c>
      <c r="T270" s="7">
        <v>0</v>
      </c>
      <c r="U270" s="7">
        <v>0</v>
      </c>
      <c r="V270" s="7">
        <v>0</v>
      </c>
      <c r="W270" s="7">
        <v>1</v>
      </c>
      <c r="X270" s="7">
        <v>0</v>
      </c>
      <c r="Y270" s="7">
        <v>0</v>
      </c>
    </row>
    <row r="271" spans="1:25" ht="75" x14ac:dyDescent="0.2">
      <c r="A271" s="53" t="s">
        <v>452</v>
      </c>
      <c r="B271" s="54" t="s">
        <v>611</v>
      </c>
      <c r="C271" s="55" t="s">
        <v>612</v>
      </c>
      <c r="D271" s="5">
        <v>13.475100000000001</v>
      </c>
      <c r="E271" s="5" t="s">
        <v>3808</v>
      </c>
      <c r="F271" s="5">
        <v>13.475100000000001</v>
      </c>
      <c r="G271" s="5">
        <v>0</v>
      </c>
      <c r="H271" s="5">
        <v>0</v>
      </c>
      <c r="I271" s="5">
        <v>13.475100000000001</v>
      </c>
      <c r="J271" s="5">
        <v>0</v>
      </c>
      <c r="K271" s="5">
        <v>11.41957627</v>
      </c>
      <c r="L271" s="8">
        <v>2016</v>
      </c>
      <c r="M271" s="5">
        <v>11.41957627</v>
      </c>
      <c r="N271" s="5" t="s">
        <v>613</v>
      </c>
      <c r="O271" s="5" t="s">
        <v>3804</v>
      </c>
      <c r="P271" s="7">
        <v>0</v>
      </c>
      <c r="Q271" s="7">
        <v>0</v>
      </c>
      <c r="R271" s="7">
        <v>0</v>
      </c>
      <c r="S271" s="7">
        <v>0</v>
      </c>
      <c r="T271" s="7">
        <v>0</v>
      </c>
      <c r="U271" s="7">
        <v>0</v>
      </c>
      <c r="V271" s="7">
        <v>0</v>
      </c>
      <c r="W271" s="7">
        <v>9</v>
      </c>
      <c r="X271" s="7">
        <v>0</v>
      </c>
      <c r="Y271" s="7">
        <v>0</v>
      </c>
    </row>
    <row r="272" spans="1:25" ht="112.5" x14ac:dyDescent="0.2">
      <c r="A272" s="53" t="s">
        <v>452</v>
      </c>
      <c r="B272" s="54" t="s">
        <v>614</v>
      </c>
      <c r="C272" s="55" t="s">
        <v>615</v>
      </c>
      <c r="D272" s="5">
        <v>7.0800000000000002E-2</v>
      </c>
      <c r="E272" s="5" t="s">
        <v>3808</v>
      </c>
      <c r="F272" s="5">
        <v>7.0800000000000002E-2</v>
      </c>
      <c r="G272" s="5">
        <v>0</v>
      </c>
      <c r="H272" s="5">
        <v>0</v>
      </c>
      <c r="I272" s="5">
        <v>7.0800000000000002E-2</v>
      </c>
      <c r="J272" s="5">
        <v>0</v>
      </c>
      <c r="K272" s="5">
        <v>0.06</v>
      </c>
      <c r="L272" s="8">
        <v>2017</v>
      </c>
      <c r="M272" s="5">
        <v>0.06</v>
      </c>
      <c r="N272" s="5" t="s">
        <v>616</v>
      </c>
      <c r="O272" s="5" t="s">
        <v>3804</v>
      </c>
      <c r="P272" s="7">
        <v>0</v>
      </c>
      <c r="Q272" s="7">
        <v>0</v>
      </c>
      <c r="R272" s="7">
        <v>0</v>
      </c>
      <c r="S272" s="7">
        <v>0</v>
      </c>
      <c r="T272" s="7">
        <v>0</v>
      </c>
      <c r="U272" s="7">
        <v>0</v>
      </c>
      <c r="V272" s="7">
        <v>0</v>
      </c>
      <c r="W272" s="7">
        <v>1</v>
      </c>
      <c r="X272" s="7">
        <v>0</v>
      </c>
      <c r="Y272" s="7">
        <v>0</v>
      </c>
    </row>
    <row r="273" spans="1:25" ht="93.75" x14ac:dyDescent="0.2">
      <c r="A273" s="53" t="s">
        <v>452</v>
      </c>
      <c r="B273" s="54" t="s">
        <v>617</v>
      </c>
      <c r="C273" s="55" t="s">
        <v>618</v>
      </c>
      <c r="D273" s="5">
        <v>0.11799999999999999</v>
      </c>
      <c r="E273" s="5" t="s">
        <v>3808</v>
      </c>
      <c r="F273" s="5">
        <v>0.11799999999999999</v>
      </c>
      <c r="G273" s="5">
        <v>0</v>
      </c>
      <c r="H273" s="5">
        <v>0</v>
      </c>
      <c r="I273" s="5">
        <v>0.11799999999999999</v>
      </c>
      <c r="J273" s="5">
        <v>0</v>
      </c>
      <c r="K273" s="5">
        <v>0.1</v>
      </c>
      <c r="L273" s="8">
        <v>2017</v>
      </c>
      <c r="M273" s="5">
        <v>0.1</v>
      </c>
      <c r="N273" s="5" t="s">
        <v>619</v>
      </c>
      <c r="O273" s="5" t="s">
        <v>3804</v>
      </c>
      <c r="P273" s="7">
        <v>0</v>
      </c>
      <c r="Q273" s="7">
        <v>0</v>
      </c>
      <c r="R273" s="7">
        <v>0</v>
      </c>
      <c r="S273" s="7">
        <v>0</v>
      </c>
      <c r="T273" s="7">
        <v>0</v>
      </c>
      <c r="U273" s="7">
        <v>0</v>
      </c>
      <c r="V273" s="7">
        <v>0</v>
      </c>
      <c r="W273" s="7">
        <v>2</v>
      </c>
      <c r="X273" s="7">
        <v>0</v>
      </c>
      <c r="Y273" s="7">
        <v>0</v>
      </c>
    </row>
    <row r="274" spans="1:25" ht="112.5" x14ac:dyDescent="0.2">
      <c r="A274" s="53" t="s">
        <v>452</v>
      </c>
      <c r="B274" s="54" t="s">
        <v>620</v>
      </c>
      <c r="C274" s="55" t="s">
        <v>621</v>
      </c>
      <c r="D274" s="5">
        <v>0.460845</v>
      </c>
      <c r="E274" s="5" t="s">
        <v>3806</v>
      </c>
      <c r="F274" s="5">
        <v>0.460845</v>
      </c>
      <c r="G274" s="5">
        <v>0</v>
      </c>
      <c r="H274" s="5">
        <v>0</v>
      </c>
      <c r="I274" s="5">
        <v>0.460845</v>
      </c>
      <c r="J274" s="5">
        <v>0</v>
      </c>
      <c r="K274" s="5">
        <v>0.38403750000000003</v>
      </c>
      <c r="L274" s="8">
        <v>2022</v>
      </c>
      <c r="M274" s="5">
        <v>0.38403750000000003</v>
      </c>
      <c r="N274" s="5" t="s">
        <v>622</v>
      </c>
      <c r="O274" s="5" t="s">
        <v>3804</v>
      </c>
      <c r="P274" s="7">
        <v>0</v>
      </c>
      <c r="Q274" s="7">
        <v>0</v>
      </c>
      <c r="R274" s="7">
        <v>0</v>
      </c>
      <c r="S274" s="7">
        <v>0</v>
      </c>
      <c r="T274" s="7">
        <v>0</v>
      </c>
      <c r="U274" s="7">
        <v>0</v>
      </c>
      <c r="V274" s="7">
        <v>0</v>
      </c>
      <c r="W274" s="7">
        <v>1</v>
      </c>
      <c r="X274" s="7">
        <v>0</v>
      </c>
      <c r="Y274" s="7">
        <v>0</v>
      </c>
    </row>
    <row r="275" spans="1:25" ht="112.5" x14ac:dyDescent="0.2">
      <c r="A275" s="53" t="s">
        <v>452</v>
      </c>
      <c r="B275" s="54" t="s">
        <v>623</v>
      </c>
      <c r="C275" s="55" t="s">
        <v>624</v>
      </c>
      <c r="D275" s="5">
        <v>0.92169000000000001</v>
      </c>
      <c r="E275" s="5" t="s">
        <v>3806</v>
      </c>
      <c r="F275" s="5">
        <v>0.92169000000000001</v>
      </c>
      <c r="G275" s="5">
        <v>0</v>
      </c>
      <c r="H275" s="5">
        <v>0</v>
      </c>
      <c r="I275" s="5">
        <v>0.92169000000000001</v>
      </c>
      <c r="J275" s="5">
        <v>0</v>
      </c>
      <c r="K275" s="5">
        <v>0.76807500000000006</v>
      </c>
      <c r="L275" s="8">
        <v>2022</v>
      </c>
      <c r="M275" s="5">
        <v>0.76807500000000006</v>
      </c>
      <c r="N275" s="5" t="s">
        <v>625</v>
      </c>
      <c r="O275" s="5" t="s">
        <v>3804</v>
      </c>
      <c r="P275" s="7">
        <v>0</v>
      </c>
      <c r="Q275" s="7">
        <v>0</v>
      </c>
      <c r="R275" s="7">
        <v>0</v>
      </c>
      <c r="S275" s="7">
        <v>0</v>
      </c>
      <c r="T275" s="7">
        <v>0</v>
      </c>
      <c r="U275" s="7">
        <v>0</v>
      </c>
      <c r="V275" s="7">
        <v>0</v>
      </c>
      <c r="W275" s="7">
        <v>1</v>
      </c>
      <c r="X275" s="7">
        <v>0</v>
      </c>
      <c r="Y275" s="7">
        <v>0</v>
      </c>
    </row>
    <row r="276" spans="1:25" ht="112.5" x14ac:dyDescent="0.2">
      <c r="A276" s="53" t="s">
        <v>452</v>
      </c>
      <c r="B276" s="54" t="s">
        <v>626</v>
      </c>
      <c r="C276" s="55" t="s">
        <v>627</v>
      </c>
      <c r="D276" s="5">
        <v>0.57624059000000005</v>
      </c>
      <c r="E276" s="5" t="s">
        <v>3806</v>
      </c>
      <c r="F276" s="5">
        <v>0.57624059000000005</v>
      </c>
      <c r="G276" s="5">
        <v>0</v>
      </c>
      <c r="H276" s="5">
        <v>0</v>
      </c>
      <c r="I276" s="5">
        <v>0.57624059000000005</v>
      </c>
      <c r="J276" s="5">
        <v>0</v>
      </c>
      <c r="K276" s="5">
        <v>0.48020048999999998</v>
      </c>
      <c r="L276" s="8">
        <v>2022</v>
      </c>
      <c r="M276" s="5">
        <v>0.48020048999999998</v>
      </c>
      <c r="N276" s="5" t="s">
        <v>628</v>
      </c>
      <c r="O276" s="5" t="s">
        <v>3804</v>
      </c>
      <c r="P276" s="7">
        <v>0</v>
      </c>
      <c r="Q276" s="7">
        <v>0</v>
      </c>
      <c r="R276" s="7">
        <v>0</v>
      </c>
      <c r="S276" s="7">
        <v>0</v>
      </c>
      <c r="T276" s="7">
        <v>0</v>
      </c>
      <c r="U276" s="7">
        <v>0</v>
      </c>
      <c r="V276" s="7">
        <v>0</v>
      </c>
      <c r="W276" s="7">
        <v>1</v>
      </c>
      <c r="X276" s="7">
        <v>0</v>
      </c>
      <c r="Y276" s="7">
        <v>0</v>
      </c>
    </row>
    <row r="277" spans="1:25" ht="112.5" x14ac:dyDescent="0.2">
      <c r="A277" s="53" t="s">
        <v>452</v>
      </c>
      <c r="B277" s="54" t="s">
        <v>629</v>
      </c>
      <c r="C277" s="55" t="s">
        <v>630</v>
      </c>
      <c r="D277" s="5">
        <v>1.7150017399999999</v>
      </c>
      <c r="E277" s="5" t="s">
        <v>3806</v>
      </c>
      <c r="F277" s="5">
        <v>1.7150017399999999</v>
      </c>
      <c r="G277" s="5">
        <v>0</v>
      </c>
      <c r="H277" s="5">
        <v>0</v>
      </c>
      <c r="I277" s="5">
        <v>1.7150017399999999</v>
      </c>
      <c r="J277" s="5">
        <v>0</v>
      </c>
      <c r="K277" s="5">
        <v>1.4291681200000002</v>
      </c>
      <c r="L277" s="8">
        <v>2022</v>
      </c>
      <c r="M277" s="5">
        <v>1.4291681200000002</v>
      </c>
      <c r="N277" s="5" t="s">
        <v>625</v>
      </c>
      <c r="O277" s="5" t="s">
        <v>3804</v>
      </c>
      <c r="P277" s="7">
        <v>0</v>
      </c>
      <c r="Q277" s="7">
        <v>0</v>
      </c>
      <c r="R277" s="7">
        <v>0</v>
      </c>
      <c r="S277" s="7">
        <v>0</v>
      </c>
      <c r="T277" s="7">
        <v>0</v>
      </c>
      <c r="U277" s="7">
        <v>0</v>
      </c>
      <c r="V277" s="7">
        <v>0</v>
      </c>
      <c r="W277" s="7">
        <v>1</v>
      </c>
      <c r="X277" s="7">
        <v>0</v>
      </c>
      <c r="Y277" s="7">
        <v>0</v>
      </c>
    </row>
    <row r="278" spans="1:25" ht="112.5" x14ac:dyDescent="0.2">
      <c r="A278" s="53" t="s">
        <v>452</v>
      </c>
      <c r="B278" s="54" t="s">
        <v>631</v>
      </c>
      <c r="C278" s="55" t="s">
        <v>632</v>
      </c>
      <c r="D278" s="5">
        <v>2.80877306</v>
      </c>
      <c r="E278" s="5" t="s">
        <v>3806</v>
      </c>
      <c r="F278" s="5">
        <v>2.80877306</v>
      </c>
      <c r="G278" s="5">
        <v>0</v>
      </c>
      <c r="H278" s="5">
        <v>0</v>
      </c>
      <c r="I278" s="5">
        <v>2.80877306</v>
      </c>
      <c r="J278" s="5">
        <v>0</v>
      </c>
      <c r="K278" s="5">
        <v>2.3406442200000002</v>
      </c>
      <c r="L278" s="8">
        <v>2022</v>
      </c>
      <c r="M278" s="5">
        <v>2.3406442200000002</v>
      </c>
      <c r="N278" s="5" t="s">
        <v>622</v>
      </c>
      <c r="O278" s="5" t="s">
        <v>3804</v>
      </c>
      <c r="P278" s="7">
        <v>0</v>
      </c>
      <c r="Q278" s="7">
        <v>0</v>
      </c>
      <c r="R278" s="7">
        <v>0</v>
      </c>
      <c r="S278" s="7">
        <v>0</v>
      </c>
      <c r="T278" s="7">
        <v>0</v>
      </c>
      <c r="U278" s="7">
        <v>0</v>
      </c>
      <c r="V278" s="7">
        <v>0</v>
      </c>
      <c r="W278" s="7">
        <v>1</v>
      </c>
      <c r="X278" s="7">
        <v>0</v>
      </c>
      <c r="Y278" s="7">
        <v>0</v>
      </c>
    </row>
    <row r="279" spans="1:25" ht="112.5" x14ac:dyDescent="0.2">
      <c r="A279" s="53" t="s">
        <v>452</v>
      </c>
      <c r="B279" s="54" t="s">
        <v>633</v>
      </c>
      <c r="C279" s="55" t="s">
        <v>634</v>
      </c>
      <c r="D279" s="5">
        <v>2.0583695200000003</v>
      </c>
      <c r="E279" s="5" t="s">
        <v>3806</v>
      </c>
      <c r="F279" s="5">
        <v>2.0583695200000003</v>
      </c>
      <c r="G279" s="5">
        <v>0</v>
      </c>
      <c r="H279" s="5">
        <v>0</v>
      </c>
      <c r="I279" s="5">
        <v>2.0583695200000003</v>
      </c>
      <c r="J279" s="5">
        <v>0</v>
      </c>
      <c r="K279" s="5">
        <v>1.71530793</v>
      </c>
      <c r="L279" s="8">
        <v>2022</v>
      </c>
      <c r="M279" s="5">
        <v>1.71530793</v>
      </c>
      <c r="N279" s="5" t="s">
        <v>622</v>
      </c>
      <c r="O279" s="5" t="s">
        <v>3804</v>
      </c>
      <c r="P279" s="7">
        <v>0</v>
      </c>
      <c r="Q279" s="7">
        <v>0</v>
      </c>
      <c r="R279" s="7">
        <v>0</v>
      </c>
      <c r="S279" s="7">
        <v>0</v>
      </c>
      <c r="T279" s="7">
        <v>0</v>
      </c>
      <c r="U279" s="7">
        <v>0</v>
      </c>
      <c r="V279" s="7">
        <v>0</v>
      </c>
      <c r="W279" s="7">
        <v>1</v>
      </c>
      <c r="X279" s="7">
        <v>0</v>
      </c>
      <c r="Y279" s="7">
        <v>0</v>
      </c>
    </row>
    <row r="280" spans="1:25" ht="112.5" x14ac:dyDescent="0.2">
      <c r="A280" s="53" t="s">
        <v>452</v>
      </c>
      <c r="B280" s="54" t="s">
        <v>635</v>
      </c>
      <c r="C280" s="55" t="s">
        <v>636</v>
      </c>
      <c r="D280" s="5">
        <v>0.1925491</v>
      </c>
      <c r="E280" s="5" t="s">
        <v>3806</v>
      </c>
      <c r="F280" s="5">
        <v>0.1925491</v>
      </c>
      <c r="G280" s="5">
        <v>0</v>
      </c>
      <c r="H280" s="5">
        <v>0</v>
      </c>
      <c r="I280" s="5">
        <v>0.1925491</v>
      </c>
      <c r="J280" s="5">
        <v>0</v>
      </c>
      <c r="K280" s="5">
        <v>0.16045758000000002</v>
      </c>
      <c r="L280" s="8">
        <v>2022</v>
      </c>
      <c r="M280" s="5">
        <v>0.16045758000000002</v>
      </c>
      <c r="N280" s="5" t="s">
        <v>532</v>
      </c>
      <c r="O280" s="5" t="s">
        <v>3804</v>
      </c>
      <c r="P280" s="7">
        <v>0</v>
      </c>
      <c r="Q280" s="7">
        <v>0</v>
      </c>
      <c r="R280" s="7">
        <v>0</v>
      </c>
      <c r="S280" s="7">
        <v>0</v>
      </c>
      <c r="T280" s="7">
        <v>0</v>
      </c>
      <c r="U280" s="7">
        <v>0</v>
      </c>
      <c r="V280" s="7">
        <v>0</v>
      </c>
      <c r="W280" s="7">
        <v>1</v>
      </c>
      <c r="X280" s="7">
        <v>0</v>
      </c>
      <c r="Y280" s="7">
        <v>0</v>
      </c>
    </row>
    <row r="281" spans="1:25" ht="75" x14ac:dyDescent="0.2">
      <c r="A281" s="53" t="s">
        <v>452</v>
      </c>
      <c r="B281" s="54" t="s">
        <v>637</v>
      </c>
      <c r="C281" s="55" t="s">
        <v>638</v>
      </c>
      <c r="D281" s="5">
        <v>0.31112453000000001</v>
      </c>
      <c r="E281" s="5" t="s">
        <v>3806</v>
      </c>
      <c r="F281" s="5">
        <v>0.31112453000000001</v>
      </c>
      <c r="G281" s="5">
        <v>0</v>
      </c>
      <c r="H281" s="5">
        <v>0</v>
      </c>
      <c r="I281" s="5">
        <v>0.31112453000000001</v>
      </c>
      <c r="J281" s="5">
        <v>0</v>
      </c>
      <c r="K281" s="5">
        <v>0.25927043999999999</v>
      </c>
      <c r="L281" s="8">
        <v>2025</v>
      </c>
      <c r="M281" s="5">
        <v>0.25927043999999999</v>
      </c>
      <c r="N281" s="5" t="s">
        <v>639</v>
      </c>
      <c r="O281" s="5" t="s">
        <v>3804</v>
      </c>
      <c r="P281" s="7">
        <v>0</v>
      </c>
      <c r="Q281" s="7">
        <v>0</v>
      </c>
      <c r="R281" s="7">
        <v>0</v>
      </c>
      <c r="S281" s="7">
        <v>0</v>
      </c>
      <c r="T281" s="7">
        <v>0</v>
      </c>
      <c r="U281" s="7">
        <v>0</v>
      </c>
      <c r="V281" s="7">
        <v>0</v>
      </c>
      <c r="W281" s="7">
        <v>1</v>
      </c>
      <c r="X281" s="7">
        <v>0</v>
      </c>
      <c r="Y281" s="7">
        <v>0</v>
      </c>
    </row>
    <row r="282" spans="1:25" ht="37.5" x14ac:dyDescent="0.2">
      <c r="A282" s="53" t="s">
        <v>452</v>
      </c>
      <c r="B282" s="54" t="s">
        <v>640</v>
      </c>
      <c r="C282" s="55" t="s">
        <v>641</v>
      </c>
      <c r="D282" s="5">
        <v>2.26277171</v>
      </c>
      <c r="E282" s="5" t="s">
        <v>3806</v>
      </c>
      <c r="F282" s="5">
        <v>2.26277171</v>
      </c>
      <c r="G282" s="5">
        <v>0</v>
      </c>
      <c r="H282" s="5">
        <v>0</v>
      </c>
      <c r="I282" s="5">
        <v>2.26277171</v>
      </c>
      <c r="J282" s="5">
        <v>0</v>
      </c>
      <c r="K282" s="5">
        <v>1.8856430900000001</v>
      </c>
      <c r="L282" s="8">
        <v>2025</v>
      </c>
      <c r="M282" s="5">
        <v>1.8856430900000001</v>
      </c>
      <c r="N282" s="5" t="s">
        <v>642</v>
      </c>
      <c r="O282" s="5" t="s">
        <v>3804</v>
      </c>
      <c r="P282" s="7">
        <v>0</v>
      </c>
      <c r="Q282" s="7">
        <v>0</v>
      </c>
      <c r="R282" s="7">
        <v>0</v>
      </c>
      <c r="S282" s="7">
        <v>0</v>
      </c>
      <c r="T282" s="7">
        <v>0</v>
      </c>
      <c r="U282" s="7">
        <v>0</v>
      </c>
      <c r="V282" s="7">
        <v>0</v>
      </c>
      <c r="W282" s="7">
        <v>1</v>
      </c>
      <c r="X282" s="7">
        <v>0</v>
      </c>
      <c r="Y282" s="7">
        <v>0</v>
      </c>
    </row>
    <row r="283" spans="1:25" ht="56.25" x14ac:dyDescent="0.2">
      <c r="A283" s="53" t="s">
        <v>452</v>
      </c>
      <c r="B283" s="54" t="s">
        <v>643</v>
      </c>
      <c r="C283" s="55" t="s">
        <v>644</v>
      </c>
      <c r="D283" s="5">
        <v>21.498269820000001</v>
      </c>
      <c r="E283" s="5" t="s">
        <v>3806</v>
      </c>
      <c r="F283" s="5">
        <v>21.498269820000001</v>
      </c>
      <c r="G283" s="5">
        <v>0</v>
      </c>
      <c r="H283" s="5">
        <v>0</v>
      </c>
      <c r="I283" s="5">
        <v>21.498269820000001</v>
      </c>
      <c r="J283" s="5">
        <v>0</v>
      </c>
      <c r="K283" s="5">
        <v>17.915224849999998</v>
      </c>
      <c r="L283" s="8">
        <v>2022</v>
      </c>
      <c r="M283" s="5">
        <v>17.915224849999998</v>
      </c>
      <c r="N283" s="5" t="s">
        <v>645</v>
      </c>
      <c r="O283" s="5" t="s">
        <v>3804</v>
      </c>
      <c r="P283" s="7">
        <v>0</v>
      </c>
      <c r="Q283" s="7">
        <v>0</v>
      </c>
      <c r="R283" s="7">
        <v>0</v>
      </c>
      <c r="S283" s="7">
        <v>0</v>
      </c>
      <c r="T283" s="7">
        <v>0</v>
      </c>
      <c r="U283" s="7">
        <v>0</v>
      </c>
      <c r="V283" s="7">
        <v>0</v>
      </c>
      <c r="W283" s="7">
        <v>18</v>
      </c>
      <c r="X283" s="7">
        <v>0</v>
      </c>
      <c r="Y283" s="7">
        <v>0</v>
      </c>
    </row>
    <row r="284" spans="1:25" ht="37.5" x14ac:dyDescent="0.2">
      <c r="A284" s="53" t="s">
        <v>452</v>
      </c>
      <c r="B284" s="54" t="s">
        <v>646</v>
      </c>
      <c r="C284" s="55" t="s">
        <v>647</v>
      </c>
      <c r="D284" s="5">
        <v>1.5232610199999999</v>
      </c>
      <c r="E284" s="5" t="s">
        <v>3806</v>
      </c>
      <c r="F284" s="5">
        <v>1.5232610199999999</v>
      </c>
      <c r="G284" s="5">
        <v>0</v>
      </c>
      <c r="H284" s="5">
        <v>0</v>
      </c>
      <c r="I284" s="5">
        <v>1.5232610199999999</v>
      </c>
      <c r="J284" s="5">
        <v>0</v>
      </c>
      <c r="K284" s="5">
        <v>1.2693841800000001</v>
      </c>
      <c r="L284" s="8">
        <v>2025</v>
      </c>
      <c r="M284" s="5">
        <v>1.2693841800000001</v>
      </c>
      <c r="N284" s="5" t="s">
        <v>648</v>
      </c>
      <c r="O284" s="5" t="s">
        <v>3804</v>
      </c>
      <c r="P284" s="7">
        <v>0</v>
      </c>
      <c r="Q284" s="7">
        <v>0</v>
      </c>
      <c r="R284" s="7">
        <v>0</v>
      </c>
      <c r="S284" s="7">
        <v>0</v>
      </c>
      <c r="T284" s="7">
        <v>0</v>
      </c>
      <c r="U284" s="7">
        <v>0</v>
      </c>
      <c r="V284" s="7">
        <v>0</v>
      </c>
      <c r="W284" s="7">
        <v>3</v>
      </c>
      <c r="X284" s="7">
        <v>0</v>
      </c>
      <c r="Y284" s="7">
        <v>0</v>
      </c>
    </row>
    <row r="285" spans="1:25" ht="112.5" x14ac:dyDescent="0.2">
      <c r="A285" s="53" t="s">
        <v>452</v>
      </c>
      <c r="B285" s="54" t="s">
        <v>649</v>
      </c>
      <c r="C285" s="55" t="s">
        <v>650</v>
      </c>
      <c r="D285" s="5">
        <v>0.19303862000000002</v>
      </c>
      <c r="E285" s="5" t="s">
        <v>3806</v>
      </c>
      <c r="F285" s="5">
        <v>0.19303862000000002</v>
      </c>
      <c r="G285" s="5">
        <v>0</v>
      </c>
      <c r="H285" s="5">
        <v>0</v>
      </c>
      <c r="I285" s="5">
        <v>0.19303862000000002</v>
      </c>
      <c r="J285" s="5">
        <v>0</v>
      </c>
      <c r="K285" s="5">
        <v>0.16086552000000001</v>
      </c>
      <c r="L285" s="8">
        <v>2024</v>
      </c>
      <c r="M285" s="5">
        <v>0.16086552000000001</v>
      </c>
      <c r="N285" s="5" t="s">
        <v>532</v>
      </c>
      <c r="O285" s="5" t="s">
        <v>3804</v>
      </c>
      <c r="P285" s="7">
        <v>0</v>
      </c>
      <c r="Q285" s="7">
        <v>0</v>
      </c>
      <c r="R285" s="7">
        <v>0</v>
      </c>
      <c r="S285" s="7">
        <v>0</v>
      </c>
      <c r="T285" s="7">
        <v>0</v>
      </c>
      <c r="U285" s="7">
        <v>0</v>
      </c>
      <c r="V285" s="7">
        <v>0</v>
      </c>
      <c r="W285" s="7">
        <v>1</v>
      </c>
      <c r="X285" s="7">
        <v>0</v>
      </c>
      <c r="Y285" s="7">
        <v>0</v>
      </c>
    </row>
    <row r="286" spans="1:25" ht="112.5" x14ac:dyDescent="0.2">
      <c r="A286" s="53" t="s">
        <v>452</v>
      </c>
      <c r="B286" s="54" t="s">
        <v>651</v>
      </c>
      <c r="C286" s="55" t="s">
        <v>652</v>
      </c>
      <c r="D286" s="5">
        <v>2.1060737399999998</v>
      </c>
      <c r="E286" s="5" t="s">
        <v>3806</v>
      </c>
      <c r="F286" s="5">
        <v>2.1060737399999998</v>
      </c>
      <c r="G286" s="5">
        <v>0</v>
      </c>
      <c r="H286" s="5">
        <v>0</v>
      </c>
      <c r="I286" s="5">
        <v>2.1060737399999998</v>
      </c>
      <c r="J286" s="5">
        <v>0</v>
      </c>
      <c r="K286" s="5">
        <v>1.7550614499999999</v>
      </c>
      <c r="L286" s="8">
        <v>2025</v>
      </c>
      <c r="M286" s="5">
        <v>1.7550614499999999</v>
      </c>
      <c r="N286" s="5" t="s">
        <v>532</v>
      </c>
      <c r="O286" s="5" t="s">
        <v>3804</v>
      </c>
      <c r="P286" s="7">
        <v>0</v>
      </c>
      <c r="Q286" s="7">
        <v>0</v>
      </c>
      <c r="R286" s="7">
        <v>0</v>
      </c>
      <c r="S286" s="7">
        <v>0</v>
      </c>
      <c r="T286" s="7">
        <v>0</v>
      </c>
      <c r="U286" s="7">
        <v>0</v>
      </c>
      <c r="V286" s="7">
        <v>0</v>
      </c>
      <c r="W286" s="7">
        <v>2</v>
      </c>
      <c r="X286" s="7">
        <v>0</v>
      </c>
      <c r="Y286" s="7">
        <v>0</v>
      </c>
    </row>
    <row r="287" spans="1:25" ht="37.5" x14ac:dyDescent="0.2">
      <c r="A287" s="53" t="s">
        <v>452</v>
      </c>
      <c r="B287" s="54" t="s">
        <v>653</v>
      </c>
      <c r="C287" s="55" t="s">
        <v>654</v>
      </c>
      <c r="D287" s="5">
        <v>6.8619095300000001</v>
      </c>
      <c r="E287" s="5" t="s">
        <v>3806</v>
      </c>
      <c r="F287" s="5">
        <v>6.8619095300000001</v>
      </c>
      <c r="G287" s="5">
        <v>0</v>
      </c>
      <c r="H287" s="5">
        <v>0</v>
      </c>
      <c r="I287" s="5">
        <v>6.8619095300000001</v>
      </c>
      <c r="J287" s="5">
        <v>0</v>
      </c>
      <c r="K287" s="5">
        <v>5.7363370400000004</v>
      </c>
      <c r="L287" s="8">
        <v>2025</v>
      </c>
      <c r="M287" s="5">
        <v>5.7363370400000004</v>
      </c>
      <c r="N287" s="5" t="s">
        <v>655</v>
      </c>
      <c r="O287" s="5" t="s">
        <v>3804</v>
      </c>
      <c r="P287" s="7">
        <v>0</v>
      </c>
      <c r="Q287" s="7">
        <v>0</v>
      </c>
      <c r="R287" s="7">
        <v>0</v>
      </c>
      <c r="S287" s="7">
        <v>0</v>
      </c>
      <c r="T287" s="7">
        <v>0</v>
      </c>
      <c r="U287" s="7">
        <v>0</v>
      </c>
      <c r="V287" s="7">
        <v>0</v>
      </c>
      <c r="W287" s="7">
        <v>8</v>
      </c>
      <c r="X287" s="7">
        <v>0</v>
      </c>
      <c r="Y287" s="7">
        <v>0</v>
      </c>
    </row>
    <row r="288" spans="1:25" ht="37.5" x14ac:dyDescent="0.2">
      <c r="A288" s="53" t="s">
        <v>452</v>
      </c>
      <c r="B288" s="54" t="s">
        <v>656</v>
      </c>
      <c r="C288" s="55" t="s">
        <v>657</v>
      </c>
      <c r="D288" s="5">
        <v>0.75</v>
      </c>
      <c r="E288" s="5" t="s">
        <v>3808</v>
      </c>
      <c r="F288" s="5">
        <v>0.75</v>
      </c>
      <c r="G288" s="5">
        <v>0</v>
      </c>
      <c r="H288" s="5">
        <v>0</v>
      </c>
      <c r="I288" s="5">
        <v>0.75</v>
      </c>
      <c r="J288" s="5">
        <v>0</v>
      </c>
      <c r="K288" s="5">
        <v>0.63559321999999996</v>
      </c>
      <c r="L288" s="8">
        <v>2017</v>
      </c>
      <c r="M288" s="5">
        <v>0.63559321999999996</v>
      </c>
      <c r="N288" s="5" t="s">
        <v>658</v>
      </c>
      <c r="O288" s="5" t="s">
        <v>3804</v>
      </c>
      <c r="P288" s="7">
        <v>0</v>
      </c>
      <c r="Q288" s="7">
        <v>0</v>
      </c>
      <c r="R288" s="7">
        <v>0</v>
      </c>
      <c r="S288" s="7">
        <v>0</v>
      </c>
      <c r="T288" s="7">
        <v>0</v>
      </c>
      <c r="U288" s="7">
        <v>0</v>
      </c>
      <c r="V288" s="7">
        <v>0</v>
      </c>
      <c r="W288" s="7">
        <v>1</v>
      </c>
      <c r="X288" s="7">
        <v>0</v>
      </c>
      <c r="Y288" s="7">
        <v>0</v>
      </c>
    </row>
    <row r="289" spans="1:25" ht="56.25" x14ac:dyDescent="0.2">
      <c r="A289" s="53" t="s">
        <v>452</v>
      </c>
      <c r="B289" s="54" t="s">
        <v>659</v>
      </c>
      <c r="C289" s="55" t="s">
        <v>660</v>
      </c>
      <c r="D289" s="5">
        <v>0</v>
      </c>
      <c r="E289" s="5" t="s">
        <v>3806</v>
      </c>
      <c r="F289" s="5">
        <v>0</v>
      </c>
      <c r="G289" s="5">
        <v>0</v>
      </c>
      <c r="H289" s="5">
        <v>0</v>
      </c>
      <c r="I289" s="5">
        <v>0</v>
      </c>
      <c r="J289" s="5">
        <v>0</v>
      </c>
      <c r="K289" s="5">
        <v>0</v>
      </c>
      <c r="L289" s="8" t="s">
        <v>3804</v>
      </c>
      <c r="M289" s="5">
        <v>0</v>
      </c>
      <c r="N289" s="5" t="s">
        <v>661</v>
      </c>
      <c r="O289" s="5" t="s">
        <v>3804</v>
      </c>
      <c r="P289" s="7">
        <v>0</v>
      </c>
      <c r="Q289" s="7">
        <v>0</v>
      </c>
      <c r="R289" s="7">
        <v>0</v>
      </c>
      <c r="S289" s="7">
        <v>0</v>
      </c>
      <c r="T289" s="7">
        <v>0</v>
      </c>
      <c r="U289" s="7">
        <v>0</v>
      </c>
      <c r="V289" s="7">
        <v>0</v>
      </c>
      <c r="W289" s="7">
        <v>0</v>
      </c>
      <c r="X289" s="7">
        <v>0</v>
      </c>
      <c r="Y289" s="7">
        <v>0</v>
      </c>
    </row>
    <row r="290" spans="1:25" ht="37.5" x14ac:dyDescent="0.2">
      <c r="A290" s="53" t="s">
        <v>452</v>
      </c>
      <c r="B290" s="54" t="s">
        <v>662</v>
      </c>
      <c r="C290" s="55" t="s">
        <v>663</v>
      </c>
      <c r="D290" s="5">
        <v>9.7751824899999988</v>
      </c>
      <c r="E290" s="5" t="s">
        <v>3806</v>
      </c>
      <c r="F290" s="5">
        <v>9.7751824899999988</v>
      </c>
      <c r="G290" s="5">
        <v>0</v>
      </c>
      <c r="H290" s="5">
        <v>0</v>
      </c>
      <c r="I290" s="5">
        <v>9.7751824899999988</v>
      </c>
      <c r="J290" s="5">
        <v>0</v>
      </c>
      <c r="K290" s="5">
        <v>8.1459854099999998</v>
      </c>
      <c r="L290" s="8">
        <v>2021</v>
      </c>
      <c r="M290" s="5">
        <v>8.1459854099999998</v>
      </c>
      <c r="N290" s="5" t="s">
        <v>664</v>
      </c>
      <c r="O290" s="5" t="s">
        <v>3804</v>
      </c>
      <c r="P290" s="7">
        <v>0</v>
      </c>
      <c r="Q290" s="7">
        <v>0</v>
      </c>
      <c r="R290" s="7">
        <v>0</v>
      </c>
      <c r="S290" s="7">
        <v>0</v>
      </c>
      <c r="T290" s="7">
        <v>0</v>
      </c>
      <c r="U290" s="7">
        <v>0</v>
      </c>
      <c r="V290" s="7">
        <v>0</v>
      </c>
      <c r="W290" s="7">
        <v>1</v>
      </c>
      <c r="X290" s="7">
        <v>0</v>
      </c>
      <c r="Y290" s="7">
        <v>0</v>
      </c>
    </row>
    <row r="291" spans="1:25" ht="56.25" x14ac:dyDescent="0.2">
      <c r="A291" s="53" t="s">
        <v>452</v>
      </c>
      <c r="B291" s="54" t="s">
        <v>665</v>
      </c>
      <c r="C291" s="55" t="s">
        <v>666</v>
      </c>
      <c r="D291" s="5">
        <v>0</v>
      </c>
      <c r="E291" s="5" t="s">
        <v>3806</v>
      </c>
      <c r="F291" s="5">
        <v>0</v>
      </c>
      <c r="G291" s="5">
        <v>0</v>
      </c>
      <c r="H291" s="5">
        <v>0</v>
      </c>
      <c r="I291" s="5">
        <v>0</v>
      </c>
      <c r="J291" s="5">
        <v>0</v>
      </c>
      <c r="K291" s="5">
        <v>0</v>
      </c>
      <c r="L291" s="8" t="s">
        <v>3804</v>
      </c>
      <c r="M291" s="5">
        <v>0</v>
      </c>
      <c r="N291" s="5" t="s">
        <v>667</v>
      </c>
      <c r="O291" s="5" t="s">
        <v>3804</v>
      </c>
      <c r="P291" s="7">
        <v>0</v>
      </c>
      <c r="Q291" s="7">
        <v>0</v>
      </c>
      <c r="R291" s="7">
        <v>0</v>
      </c>
      <c r="S291" s="7">
        <v>0</v>
      </c>
      <c r="T291" s="7">
        <v>0</v>
      </c>
      <c r="U291" s="7">
        <v>0</v>
      </c>
      <c r="V291" s="7">
        <v>0</v>
      </c>
      <c r="W291" s="7">
        <v>0</v>
      </c>
      <c r="X291" s="7">
        <v>0</v>
      </c>
      <c r="Y291" s="7">
        <v>0</v>
      </c>
    </row>
    <row r="292" spans="1:25" ht="56.25" x14ac:dyDescent="0.2">
      <c r="A292" s="53" t="s">
        <v>452</v>
      </c>
      <c r="B292" s="54" t="s">
        <v>668</v>
      </c>
      <c r="C292" s="55" t="s">
        <v>669</v>
      </c>
      <c r="D292" s="5">
        <v>1</v>
      </c>
      <c r="E292" s="5" t="s">
        <v>3808</v>
      </c>
      <c r="F292" s="5">
        <v>1</v>
      </c>
      <c r="G292" s="5">
        <v>0</v>
      </c>
      <c r="H292" s="5">
        <v>0</v>
      </c>
      <c r="I292" s="5">
        <v>1</v>
      </c>
      <c r="J292" s="5">
        <v>0</v>
      </c>
      <c r="K292" s="5">
        <v>0.84745762999999996</v>
      </c>
      <c r="L292" s="8">
        <v>2017</v>
      </c>
      <c r="M292" s="5">
        <v>0.84745762999999996</v>
      </c>
      <c r="N292" s="5" t="s">
        <v>670</v>
      </c>
      <c r="O292" s="5" t="s">
        <v>3804</v>
      </c>
      <c r="P292" s="7">
        <v>0</v>
      </c>
      <c r="Q292" s="7">
        <v>0</v>
      </c>
      <c r="R292" s="7">
        <v>0</v>
      </c>
      <c r="S292" s="7">
        <v>0</v>
      </c>
      <c r="T292" s="7">
        <v>0</v>
      </c>
      <c r="U292" s="7">
        <v>0</v>
      </c>
      <c r="V292" s="7">
        <v>0</v>
      </c>
      <c r="W292" s="7">
        <v>2</v>
      </c>
      <c r="X292" s="7">
        <v>0</v>
      </c>
      <c r="Y292" s="7">
        <v>0</v>
      </c>
    </row>
    <row r="293" spans="1:25" ht="37.5" x14ac:dyDescent="0.2">
      <c r="A293" s="53" t="s">
        <v>452</v>
      </c>
      <c r="B293" s="54" t="s">
        <v>671</v>
      </c>
      <c r="C293" s="55" t="s">
        <v>672</v>
      </c>
      <c r="D293" s="5">
        <v>1</v>
      </c>
      <c r="E293" s="5" t="s">
        <v>3808</v>
      </c>
      <c r="F293" s="5">
        <v>1</v>
      </c>
      <c r="G293" s="5">
        <v>0</v>
      </c>
      <c r="H293" s="5">
        <v>0</v>
      </c>
      <c r="I293" s="5">
        <v>1</v>
      </c>
      <c r="J293" s="5">
        <v>0</v>
      </c>
      <c r="K293" s="5">
        <v>0.84745762999999996</v>
      </c>
      <c r="L293" s="8">
        <v>2017</v>
      </c>
      <c r="M293" s="5">
        <v>0.84745762999999996</v>
      </c>
      <c r="N293" s="5" t="s">
        <v>673</v>
      </c>
      <c r="O293" s="5" t="s">
        <v>3804</v>
      </c>
      <c r="P293" s="7">
        <v>0</v>
      </c>
      <c r="Q293" s="7">
        <v>0</v>
      </c>
      <c r="R293" s="7">
        <v>0</v>
      </c>
      <c r="S293" s="7">
        <v>0</v>
      </c>
      <c r="T293" s="7">
        <v>0</v>
      </c>
      <c r="U293" s="7">
        <v>0</v>
      </c>
      <c r="V293" s="7">
        <v>0</v>
      </c>
      <c r="W293" s="7">
        <v>2</v>
      </c>
      <c r="X293" s="7">
        <v>0</v>
      </c>
      <c r="Y293" s="7">
        <v>0</v>
      </c>
    </row>
    <row r="294" spans="1:25" ht="37.5" x14ac:dyDescent="0.2">
      <c r="A294" s="53" t="s">
        <v>452</v>
      </c>
      <c r="B294" s="54" t="s">
        <v>674</v>
      </c>
      <c r="C294" s="55" t="s">
        <v>675</v>
      </c>
      <c r="D294" s="5">
        <v>3.4402947199999998</v>
      </c>
      <c r="E294" s="5" t="s">
        <v>3806</v>
      </c>
      <c r="F294" s="5">
        <v>3.4402947199999998</v>
      </c>
      <c r="G294" s="5">
        <v>0</v>
      </c>
      <c r="H294" s="5">
        <v>0</v>
      </c>
      <c r="I294" s="5">
        <v>3.4402947199999998</v>
      </c>
      <c r="J294" s="5">
        <v>0</v>
      </c>
      <c r="K294" s="5">
        <v>2.8745936299999997</v>
      </c>
      <c r="L294" s="8">
        <v>2025</v>
      </c>
      <c r="M294" s="5">
        <v>2.8745936299999997</v>
      </c>
      <c r="N294" s="5" t="s">
        <v>676</v>
      </c>
      <c r="O294" s="5" t="s">
        <v>3804</v>
      </c>
      <c r="P294" s="7">
        <v>0</v>
      </c>
      <c r="Q294" s="7">
        <v>0</v>
      </c>
      <c r="R294" s="7">
        <v>0</v>
      </c>
      <c r="S294" s="7">
        <v>0</v>
      </c>
      <c r="T294" s="7">
        <v>0</v>
      </c>
      <c r="U294" s="7">
        <v>0</v>
      </c>
      <c r="V294" s="7">
        <v>0</v>
      </c>
      <c r="W294" s="7">
        <v>10</v>
      </c>
      <c r="X294" s="7">
        <v>0</v>
      </c>
      <c r="Y294" s="7">
        <v>0</v>
      </c>
    </row>
    <row r="295" spans="1:25" ht="37.5" x14ac:dyDescent="0.2">
      <c r="A295" s="53" t="s">
        <v>452</v>
      </c>
      <c r="B295" s="54" t="s">
        <v>677</v>
      </c>
      <c r="C295" s="55" t="s">
        <v>678</v>
      </c>
      <c r="D295" s="5">
        <v>1.75277477</v>
      </c>
      <c r="E295" s="5" t="s">
        <v>3806</v>
      </c>
      <c r="F295" s="5">
        <v>1.75277477</v>
      </c>
      <c r="G295" s="5">
        <v>0</v>
      </c>
      <c r="H295" s="5">
        <v>0</v>
      </c>
      <c r="I295" s="5">
        <v>1.75277477</v>
      </c>
      <c r="J295" s="5">
        <v>0</v>
      </c>
      <c r="K295" s="5">
        <v>1.4606456399999999</v>
      </c>
      <c r="L295" s="8">
        <v>2022</v>
      </c>
      <c r="M295" s="5">
        <v>1.4606456399999999</v>
      </c>
      <c r="N295" s="5" t="s">
        <v>679</v>
      </c>
      <c r="O295" s="5" t="s">
        <v>3804</v>
      </c>
      <c r="P295" s="7">
        <v>0</v>
      </c>
      <c r="Q295" s="7">
        <v>0</v>
      </c>
      <c r="R295" s="7">
        <v>0</v>
      </c>
      <c r="S295" s="7">
        <v>0</v>
      </c>
      <c r="T295" s="7">
        <v>0</v>
      </c>
      <c r="U295" s="7">
        <v>0</v>
      </c>
      <c r="V295" s="7">
        <v>0</v>
      </c>
      <c r="W295" s="7">
        <v>1</v>
      </c>
      <c r="X295" s="7">
        <v>0</v>
      </c>
      <c r="Y295" s="7">
        <v>0</v>
      </c>
    </row>
    <row r="296" spans="1:25" ht="56.25" x14ac:dyDescent="0.2">
      <c r="A296" s="53" t="s">
        <v>452</v>
      </c>
      <c r="B296" s="54" t="s">
        <v>680</v>
      </c>
      <c r="C296" s="55" t="s">
        <v>681</v>
      </c>
      <c r="D296" s="5">
        <v>3.5460387799999999</v>
      </c>
      <c r="E296" s="5" t="s">
        <v>3806</v>
      </c>
      <c r="F296" s="5">
        <v>3.5460387799999999</v>
      </c>
      <c r="G296" s="5">
        <v>0</v>
      </c>
      <c r="H296" s="5">
        <v>0</v>
      </c>
      <c r="I296" s="5">
        <v>3.5460387799999999</v>
      </c>
      <c r="J296" s="5">
        <v>0</v>
      </c>
      <c r="K296" s="5">
        <v>2.95503231</v>
      </c>
      <c r="L296" s="8">
        <v>2025</v>
      </c>
      <c r="M296" s="5">
        <v>2.95503231</v>
      </c>
      <c r="N296" s="5" t="s">
        <v>682</v>
      </c>
      <c r="O296" s="5" t="s">
        <v>3804</v>
      </c>
      <c r="P296" s="7">
        <v>0</v>
      </c>
      <c r="Q296" s="7">
        <v>0</v>
      </c>
      <c r="R296" s="7">
        <v>0</v>
      </c>
      <c r="S296" s="7">
        <v>0</v>
      </c>
      <c r="T296" s="7">
        <v>0</v>
      </c>
      <c r="U296" s="7">
        <v>0</v>
      </c>
      <c r="V296" s="7">
        <v>0</v>
      </c>
      <c r="W296" s="7">
        <v>23</v>
      </c>
      <c r="X296" s="7">
        <v>0</v>
      </c>
      <c r="Y296" s="7">
        <v>0</v>
      </c>
    </row>
    <row r="297" spans="1:25" ht="56.25" x14ac:dyDescent="0.2">
      <c r="A297" s="53" t="s">
        <v>452</v>
      </c>
      <c r="B297" s="54" t="s">
        <v>683</v>
      </c>
      <c r="C297" s="55" t="s">
        <v>684</v>
      </c>
      <c r="D297" s="5">
        <v>0.28279234000000003</v>
      </c>
      <c r="E297" s="5" t="s">
        <v>3806</v>
      </c>
      <c r="F297" s="5">
        <v>0.28279234000000003</v>
      </c>
      <c r="G297" s="5">
        <v>0</v>
      </c>
      <c r="H297" s="5">
        <v>0</v>
      </c>
      <c r="I297" s="5">
        <v>0.28279234000000003</v>
      </c>
      <c r="J297" s="5">
        <v>0</v>
      </c>
      <c r="K297" s="5">
        <v>0.23566028</v>
      </c>
      <c r="L297" s="8">
        <v>2022</v>
      </c>
      <c r="M297" s="5">
        <v>0.23566028</v>
      </c>
      <c r="N297" s="5" t="s">
        <v>685</v>
      </c>
      <c r="O297" s="5" t="s">
        <v>3804</v>
      </c>
      <c r="P297" s="7">
        <v>0</v>
      </c>
      <c r="Q297" s="7">
        <v>0</v>
      </c>
      <c r="R297" s="7">
        <v>0</v>
      </c>
      <c r="S297" s="7">
        <v>0</v>
      </c>
      <c r="T297" s="7">
        <v>0</v>
      </c>
      <c r="U297" s="7">
        <v>0</v>
      </c>
      <c r="V297" s="7">
        <v>0</v>
      </c>
      <c r="W297" s="7">
        <v>1</v>
      </c>
      <c r="X297" s="7">
        <v>0</v>
      </c>
      <c r="Y297" s="7">
        <v>0</v>
      </c>
    </row>
    <row r="298" spans="1:25" ht="37.5" x14ac:dyDescent="0.2">
      <c r="A298" s="53" t="s">
        <v>452</v>
      </c>
      <c r="B298" s="54" t="s">
        <v>686</v>
      </c>
      <c r="C298" s="55" t="s">
        <v>687</v>
      </c>
      <c r="D298" s="5">
        <v>0.53991259000000003</v>
      </c>
      <c r="E298" s="5" t="s">
        <v>3806</v>
      </c>
      <c r="F298" s="5">
        <v>0.53991259000000003</v>
      </c>
      <c r="G298" s="5">
        <v>0</v>
      </c>
      <c r="H298" s="5">
        <v>0</v>
      </c>
      <c r="I298" s="5">
        <v>0.53991259000000003</v>
      </c>
      <c r="J298" s="5">
        <v>0</v>
      </c>
      <c r="K298" s="5">
        <v>0.44992715999999999</v>
      </c>
      <c r="L298" s="8">
        <v>2025</v>
      </c>
      <c r="M298" s="5">
        <v>0.44992715999999999</v>
      </c>
      <c r="N298" s="5" t="s">
        <v>688</v>
      </c>
      <c r="O298" s="5" t="s">
        <v>3804</v>
      </c>
      <c r="P298" s="7">
        <v>0</v>
      </c>
      <c r="Q298" s="7">
        <v>0</v>
      </c>
      <c r="R298" s="7">
        <v>0</v>
      </c>
      <c r="S298" s="7">
        <v>0</v>
      </c>
      <c r="T298" s="7">
        <v>0</v>
      </c>
      <c r="U298" s="7">
        <v>0</v>
      </c>
      <c r="V298" s="7">
        <v>0</v>
      </c>
      <c r="W298" s="7">
        <v>8</v>
      </c>
      <c r="X298" s="7">
        <v>0</v>
      </c>
      <c r="Y298" s="7">
        <v>0</v>
      </c>
    </row>
    <row r="299" spans="1:25" ht="56.25" x14ac:dyDescent="0.2">
      <c r="A299" s="53" t="s">
        <v>452</v>
      </c>
      <c r="B299" s="54" t="s">
        <v>689</v>
      </c>
      <c r="C299" s="55" t="s">
        <v>690</v>
      </c>
      <c r="D299" s="5">
        <v>8.3911926500000007</v>
      </c>
      <c r="E299" s="5" t="s">
        <v>3806</v>
      </c>
      <c r="F299" s="5">
        <v>8.3911926500000007</v>
      </c>
      <c r="G299" s="5">
        <v>0</v>
      </c>
      <c r="H299" s="5">
        <v>0</v>
      </c>
      <c r="I299" s="5">
        <v>8.3911926500000007</v>
      </c>
      <c r="J299" s="5">
        <v>0</v>
      </c>
      <c r="K299" s="5">
        <v>7.0370270399999999</v>
      </c>
      <c r="L299" s="8">
        <v>2025</v>
      </c>
      <c r="M299" s="5">
        <v>7.0370270399999999</v>
      </c>
      <c r="N299" s="5" t="s">
        <v>691</v>
      </c>
      <c r="O299" s="5" t="s">
        <v>3804</v>
      </c>
      <c r="P299" s="7">
        <v>0</v>
      </c>
      <c r="Q299" s="7">
        <v>0</v>
      </c>
      <c r="R299" s="7">
        <v>0</v>
      </c>
      <c r="S299" s="7">
        <v>0</v>
      </c>
      <c r="T299" s="7">
        <v>0</v>
      </c>
      <c r="U299" s="7">
        <v>0</v>
      </c>
      <c r="V299" s="7">
        <v>0</v>
      </c>
      <c r="W299" s="7">
        <v>56</v>
      </c>
      <c r="X299" s="7">
        <v>0</v>
      </c>
      <c r="Y299" s="7">
        <v>0</v>
      </c>
    </row>
    <row r="300" spans="1:25" ht="56.25" x14ac:dyDescent="0.2">
      <c r="A300" s="53" t="s">
        <v>452</v>
      </c>
      <c r="B300" s="54" t="s">
        <v>692</v>
      </c>
      <c r="C300" s="55" t="s">
        <v>693</v>
      </c>
      <c r="D300" s="5">
        <v>3.0031274699999999</v>
      </c>
      <c r="E300" s="5" t="s">
        <v>3806</v>
      </c>
      <c r="F300" s="5">
        <v>3.0031274699999999</v>
      </c>
      <c r="G300" s="5">
        <v>0</v>
      </c>
      <c r="H300" s="5">
        <v>0</v>
      </c>
      <c r="I300" s="5">
        <v>3.0031274699999999</v>
      </c>
      <c r="J300" s="5">
        <v>0</v>
      </c>
      <c r="K300" s="5">
        <v>2.5066614700000001</v>
      </c>
      <c r="L300" s="8">
        <v>2022</v>
      </c>
      <c r="M300" s="5">
        <v>2.5066614700000001</v>
      </c>
      <c r="N300" s="5" t="s">
        <v>694</v>
      </c>
      <c r="O300" s="5" t="s">
        <v>3804</v>
      </c>
      <c r="P300" s="7">
        <v>0</v>
      </c>
      <c r="Q300" s="7">
        <v>0</v>
      </c>
      <c r="R300" s="7">
        <v>0</v>
      </c>
      <c r="S300" s="7">
        <v>0</v>
      </c>
      <c r="T300" s="7">
        <v>0</v>
      </c>
      <c r="U300" s="7">
        <v>0</v>
      </c>
      <c r="V300" s="7">
        <v>0</v>
      </c>
      <c r="W300" s="7">
        <v>9</v>
      </c>
      <c r="X300" s="7">
        <v>0</v>
      </c>
      <c r="Y300" s="7">
        <v>0</v>
      </c>
    </row>
    <row r="301" spans="1:25" ht="56.25" x14ac:dyDescent="0.2">
      <c r="A301" s="53" t="s">
        <v>452</v>
      </c>
      <c r="B301" s="54" t="s">
        <v>695</v>
      </c>
      <c r="C301" s="55" t="s">
        <v>696</v>
      </c>
      <c r="D301" s="5">
        <v>0.83711593000000006</v>
      </c>
      <c r="E301" s="5" t="s">
        <v>3806</v>
      </c>
      <c r="F301" s="5">
        <v>0.83711593000000006</v>
      </c>
      <c r="G301" s="5">
        <v>0</v>
      </c>
      <c r="H301" s="5">
        <v>0</v>
      </c>
      <c r="I301" s="5">
        <v>0.83711593000000006</v>
      </c>
      <c r="J301" s="5">
        <v>0</v>
      </c>
      <c r="K301" s="5">
        <v>0.69759661000000006</v>
      </c>
      <c r="L301" s="8">
        <v>2023</v>
      </c>
      <c r="M301" s="5">
        <v>0.69759661000000006</v>
      </c>
      <c r="N301" s="5" t="s">
        <v>697</v>
      </c>
      <c r="O301" s="5" t="s">
        <v>3804</v>
      </c>
      <c r="P301" s="7">
        <v>0</v>
      </c>
      <c r="Q301" s="7">
        <v>0</v>
      </c>
      <c r="R301" s="7">
        <v>0</v>
      </c>
      <c r="S301" s="7">
        <v>0</v>
      </c>
      <c r="T301" s="7">
        <v>0</v>
      </c>
      <c r="U301" s="7">
        <v>0</v>
      </c>
      <c r="V301" s="7">
        <v>0</v>
      </c>
      <c r="W301" s="7">
        <v>4</v>
      </c>
      <c r="X301" s="7">
        <v>0</v>
      </c>
      <c r="Y301" s="7">
        <v>0</v>
      </c>
    </row>
    <row r="302" spans="1:25" ht="37.5" x14ac:dyDescent="0.2">
      <c r="A302" s="53" t="s">
        <v>452</v>
      </c>
      <c r="B302" s="54" t="s">
        <v>698</v>
      </c>
      <c r="C302" s="55" t="s">
        <v>699</v>
      </c>
      <c r="D302" s="5">
        <v>4.1264901300000005</v>
      </c>
      <c r="E302" s="5" t="s">
        <v>3806</v>
      </c>
      <c r="F302" s="5">
        <v>4.1264901300000005</v>
      </c>
      <c r="G302" s="5">
        <v>0</v>
      </c>
      <c r="H302" s="5">
        <v>0</v>
      </c>
      <c r="I302" s="5">
        <v>4.1264901300000005</v>
      </c>
      <c r="J302" s="5">
        <v>0</v>
      </c>
      <c r="K302" s="5">
        <v>3.43874178</v>
      </c>
      <c r="L302" s="8">
        <v>2022</v>
      </c>
      <c r="M302" s="5">
        <v>3.43874178</v>
      </c>
      <c r="N302" s="5" t="s">
        <v>700</v>
      </c>
      <c r="O302" s="5" t="s">
        <v>3804</v>
      </c>
      <c r="P302" s="7">
        <v>0</v>
      </c>
      <c r="Q302" s="7">
        <v>0</v>
      </c>
      <c r="R302" s="7">
        <v>0</v>
      </c>
      <c r="S302" s="7">
        <v>0</v>
      </c>
      <c r="T302" s="7">
        <v>0</v>
      </c>
      <c r="U302" s="7">
        <v>0</v>
      </c>
      <c r="V302" s="7">
        <v>0</v>
      </c>
      <c r="W302" s="7">
        <v>6</v>
      </c>
      <c r="X302" s="7">
        <v>0</v>
      </c>
      <c r="Y302" s="7">
        <v>0</v>
      </c>
    </row>
    <row r="303" spans="1:25" ht="37.5" x14ac:dyDescent="0.2">
      <c r="A303" s="53" t="s">
        <v>452</v>
      </c>
      <c r="B303" s="54" t="s">
        <v>701</v>
      </c>
      <c r="C303" s="55" t="s">
        <v>702</v>
      </c>
      <c r="D303" s="5">
        <v>3.1176976300000003</v>
      </c>
      <c r="E303" s="5" t="s">
        <v>3806</v>
      </c>
      <c r="F303" s="5">
        <v>3.1176976300000003</v>
      </c>
      <c r="G303" s="5">
        <v>0</v>
      </c>
      <c r="H303" s="5">
        <v>0</v>
      </c>
      <c r="I303" s="5">
        <v>3.1176976300000003</v>
      </c>
      <c r="J303" s="5">
        <v>0</v>
      </c>
      <c r="K303" s="5">
        <v>2.5980813600000001</v>
      </c>
      <c r="L303" s="8">
        <v>2022</v>
      </c>
      <c r="M303" s="5">
        <v>2.5980813600000001</v>
      </c>
      <c r="N303" s="5" t="s">
        <v>703</v>
      </c>
      <c r="O303" s="5" t="s">
        <v>3804</v>
      </c>
      <c r="P303" s="7">
        <v>0</v>
      </c>
      <c r="Q303" s="7">
        <v>0</v>
      </c>
      <c r="R303" s="7">
        <v>0</v>
      </c>
      <c r="S303" s="7">
        <v>0</v>
      </c>
      <c r="T303" s="7">
        <v>0</v>
      </c>
      <c r="U303" s="7">
        <v>0</v>
      </c>
      <c r="V303" s="7">
        <v>0</v>
      </c>
      <c r="W303" s="7">
        <v>16</v>
      </c>
      <c r="X303" s="7">
        <v>0</v>
      </c>
      <c r="Y303" s="7">
        <v>0</v>
      </c>
    </row>
    <row r="304" spans="1:25" ht="37.5" x14ac:dyDescent="0.2">
      <c r="A304" s="53" t="s">
        <v>452</v>
      </c>
      <c r="B304" s="54" t="s">
        <v>704</v>
      </c>
      <c r="C304" s="55" t="s">
        <v>705</v>
      </c>
      <c r="D304" s="5">
        <v>0.15025769</v>
      </c>
      <c r="E304" s="5" t="s">
        <v>3806</v>
      </c>
      <c r="F304" s="5">
        <v>0.15025769</v>
      </c>
      <c r="G304" s="5">
        <v>0</v>
      </c>
      <c r="H304" s="5">
        <v>0</v>
      </c>
      <c r="I304" s="5">
        <v>0.15025769</v>
      </c>
      <c r="J304" s="5">
        <v>0</v>
      </c>
      <c r="K304" s="5">
        <v>0.12521474000000002</v>
      </c>
      <c r="L304" s="8">
        <v>2022</v>
      </c>
      <c r="M304" s="5">
        <v>0.12521474000000002</v>
      </c>
      <c r="N304" s="5" t="s">
        <v>706</v>
      </c>
      <c r="O304" s="5" t="s">
        <v>3804</v>
      </c>
      <c r="P304" s="7">
        <v>0</v>
      </c>
      <c r="Q304" s="7">
        <v>0</v>
      </c>
      <c r="R304" s="7">
        <v>0</v>
      </c>
      <c r="S304" s="7">
        <v>0</v>
      </c>
      <c r="T304" s="7">
        <v>0</v>
      </c>
      <c r="U304" s="7">
        <v>0</v>
      </c>
      <c r="V304" s="7">
        <v>0</v>
      </c>
      <c r="W304" s="7">
        <v>1</v>
      </c>
      <c r="X304" s="7">
        <v>0</v>
      </c>
      <c r="Y304" s="7">
        <v>0</v>
      </c>
    </row>
    <row r="305" spans="1:25" ht="75" x14ac:dyDescent="0.2">
      <c r="A305" s="53" t="s">
        <v>452</v>
      </c>
      <c r="B305" s="54" t="s">
        <v>707</v>
      </c>
      <c r="C305" s="55" t="s">
        <v>708</v>
      </c>
      <c r="D305" s="5">
        <v>18.175590740000001</v>
      </c>
      <c r="E305" s="5" t="s">
        <v>3808</v>
      </c>
      <c r="F305" s="5">
        <v>18.175590740000001</v>
      </c>
      <c r="G305" s="5">
        <v>0</v>
      </c>
      <c r="H305" s="5">
        <v>0</v>
      </c>
      <c r="I305" s="5">
        <v>7.5991130999999994</v>
      </c>
      <c r="J305" s="5">
        <v>10.576477639999998</v>
      </c>
      <c r="K305" s="5">
        <v>15.403043</v>
      </c>
      <c r="L305" s="8">
        <v>2018</v>
      </c>
      <c r="M305" s="5">
        <v>15.403043</v>
      </c>
      <c r="N305" s="5" t="s">
        <v>709</v>
      </c>
      <c r="O305" s="5" t="s">
        <v>3804</v>
      </c>
      <c r="P305" s="7">
        <v>0</v>
      </c>
      <c r="Q305" s="7">
        <v>0</v>
      </c>
      <c r="R305" s="7">
        <v>0</v>
      </c>
      <c r="S305" s="7">
        <v>0</v>
      </c>
      <c r="T305" s="7">
        <v>0</v>
      </c>
      <c r="U305" s="7">
        <v>0</v>
      </c>
      <c r="V305" s="7">
        <v>0</v>
      </c>
      <c r="W305" s="7">
        <v>5</v>
      </c>
      <c r="X305" s="7">
        <v>0</v>
      </c>
      <c r="Y305" s="7">
        <v>0</v>
      </c>
    </row>
    <row r="306" spans="1:25" ht="112.5" x14ac:dyDescent="0.2">
      <c r="A306" s="53" t="s">
        <v>452</v>
      </c>
      <c r="B306" s="54" t="s">
        <v>244</v>
      </c>
      <c r="C306" s="55" t="s">
        <v>710</v>
      </c>
      <c r="D306" s="5">
        <v>1.6504229800000001</v>
      </c>
      <c r="E306" s="5" t="s">
        <v>3808</v>
      </c>
      <c r="F306" s="5">
        <v>1.6504229800000001</v>
      </c>
      <c r="G306" s="5">
        <v>0</v>
      </c>
      <c r="H306" s="5">
        <v>0</v>
      </c>
      <c r="I306" s="5">
        <v>1.6504229800000001</v>
      </c>
      <c r="J306" s="5">
        <v>0</v>
      </c>
      <c r="K306" s="5">
        <v>1.39866354</v>
      </c>
      <c r="L306" s="8">
        <v>2018</v>
      </c>
      <c r="M306" s="5">
        <v>1.39866354</v>
      </c>
      <c r="N306" s="5" t="s">
        <v>711</v>
      </c>
      <c r="O306" s="5" t="s">
        <v>3804</v>
      </c>
      <c r="P306" s="7">
        <v>0</v>
      </c>
      <c r="Q306" s="7">
        <v>0</v>
      </c>
      <c r="R306" s="7">
        <v>0</v>
      </c>
      <c r="S306" s="7">
        <v>0</v>
      </c>
      <c r="T306" s="7">
        <v>0</v>
      </c>
      <c r="U306" s="7">
        <v>0</v>
      </c>
      <c r="V306" s="7">
        <v>0</v>
      </c>
      <c r="W306" s="7">
        <v>1</v>
      </c>
      <c r="X306" s="7">
        <v>0</v>
      </c>
      <c r="Y306" s="7">
        <v>0</v>
      </c>
    </row>
    <row r="307" spans="1:25" ht="37.5" x14ac:dyDescent="0.2">
      <c r="A307" s="53" t="s">
        <v>452</v>
      </c>
      <c r="B307" s="54" t="s">
        <v>712</v>
      </c>
      <c r="C307" s="55" t="s">
        <v>713</v>
      </c>
      <c r="D307" s="5">
        <v>0.26675236000000002</v>
      </c>
      <c r="E307" s="5" t="s">
        <v>3806</v>
      </c>
      <c r="F307" s="5">
        <v>0.26675236000000002</v>
      </c>
      <c r="G307" s="5">
        <v>0</v>
      </c>
      <c r="H307" s="5">
        <v>0</v>
      </c>
      <c r="I307" s="5">
        <v>0.26675236000000002</v>
      </c>
      <c r="J307" s="5">
        <v>0</v>
      </c>
      <c r="K307" s="5">
        <v>0.22229363000000002</v>
      </c>
      <c r="L307" s="8">
        <v>2023</v>
      </c>
      <c r="M307" s="5">
        <v>0.22229363000000002</v>
      </c>
      <c r="N307" s="5" t="s">
        <v>714</v>
      </c>
      <c r="O307" s="5" t="s">
        <v>3804</v>
      </c>
      <c r="P307" s="7">
        <v>0</v>
      </c>
      <c r="Q307" s="7">
        <v>0</v>
      </c>
      <c r="R307" s="7">
        <v>0</v>
      </c>
      <c r="S307" s="7">
        <v>0</v>
      </c>
      <c r="T307" s="7">
        <v>0</v>
      </c>
      <c r="U307" s="7">
        <v>0</v>
      </c>
      <c r="V307" s="7">
        <v>0</v>
      </c>
      <c r="W307" s="7">
        <v>1</v>
      </c>
      <c r="X307" s="7">
        <v>0</v>
      </c>
      <c r="Y307" s="7">
        <v>0</v>
      </c>
    </row>
    <row r="308" spans="1:25" ht="56.25" x14ac:dyDescent="0.2">
      <c r="A308" s="53" t="s">
        <v>452</v>
      </c>
      <c r="B308" s="54" t="s">
        <v>715</v>
      </c>
      <c r="C308" s="55" t="s">
        <v>716</v>
      </c>
      <c r="D308" s="5">
        <v>0.15710136</v>
      </c>
      <c r="E308" s="5" t="s">
        <v>3806</v>
      </c>
      <c r="F308" s="5">
        <v>0.15710136</v>
      </c>
      <c r="G308" s="5">
        <v>0</v>
      </c>
      <c r="H308" s="5">
        <v>0</v>
      </c>
      <c r="I308" s="5">
        <v>0.15710136</v>
      </c>
      <c r="J308" s="5">
        <v>0</v>
      </c>
      <c r="K308" s="5">
        <v>0.1309178</v>
      </c>
      <c r="L308" s="8">
        <v>2023</v>
      </c>
      <c r="M308" s="5">
        <v>0.1309178</v>
      </c>
      <c r="N308" s="5" t="s">
        <v>717</v>
      </c>
      <c r="O308" s="5" t="s">
        <v>3804</v>
      </c>
      <c r="P308" s="7">
        <v>0</v>
      </c>
      <c r="Q308" s="7">
        <v>0</v>
      </c>
      <c r="R308" s="7">
        <v>0</v>
      </c>
      <c r="S308" s="7">
        <v>0</v>
      </c>
      <c r="T308" s="7">
        <v>0</v>
      </c>
      <c r="U308" s="7">
        <v>0</v>
      </c>
      <c r="V308" s="7">
        <v>0</v>
      </c>
      <c r="W308" s="7">
        <v>1</v>
      </c>
      <c r="X308" s="7">
        <v>0</v>
      </c>
      <c r="Y308" s="7">
        <v>0</v>
      </c>
    </row>
    <row r="309" spans="1:25" ht="37.5" x14ac:dyDescent="0.2">
      <c r="A309" s="53" t="s">
        <v>452</v>
      </c>
      <c r="B309" s="54" t="s">
        <v>718</v>
      </c>
      <c r="C309" s="55" t="s">
        <v>719</v>
      </c>
      <c r="D309" s="5">
        <v>0.88333857999999998</v>
      </c>
      <c r="E309" s="5" t="s">
        <v>3806</v>
      </c>
      <c r="F309" s="5">
        <v>0.88333857999999998</v>
      </c>
      <c r="G309" s="5">
        <v>0</v>
      </c>
      <c r="H309" s="5">
        <v>0</v>
      </c>
      <c r="I309" s="5">
        <v>0.88333857999999998</v>
      </c>
      <c r="J309" s="5">
        <v>0</v>
      </c>
      <c r="K309" s="5">
        <v>0.73611548000000004</v>
      </c>
      <c r="L309" s="8">
        <v>2023</v>
      </c>
      <c r="M309" s="5">
        <v>0.73611548000000004</v>
      </c>
      <c r="N309" s="5" t="s">
        <v>720</v>
      </c>
      <c r="O309" s="5" t="s">
        <v>3804</v>
      </c>
      <c r="P309" s="7">
        <v>0</v>
      </c>
      <c r="Q309" s="7">
        <v>0</v>
      </c>
      <c r="R309" s="7">
        <v>0</v>
      </c>
      <c r="S309" s="7">
        <v>0</v>
      </c>
      <c r="T309" s="7">
        <v>0</v>
      </c>
      <c r="U309" s="7">
        <v>0</v>
      </c>
      <c r="V309" s="7">
        <v>0</v>
      </c>
      <c r="W309" s="7">
        <v>1</v>
      </c>
      <c r="X309" s="7">
        <v>0</v>
      </c>
      <c r="Y309" s="7">
        <v>0</v>
      </c>
    </row>
    <row r="310" spans="1:25" ht="37.5" x14ac:dyDescent="0.2">
      <c r="A310" s="53" t="s">
        <v>452</v>
      </c>
      <c r="B310" s="54" t="s">
        <v>721</v>
      </c>
      <c r="C310" s="55" t="s">
        <v>722</v>
      </c>
      <c r="D310" s="5">
        <v>23.592798900000002</v>
      </c>
      <c r="E310" s="5" t="s">
        <v>3806</v>
      </c>
      <c r="F310" s="5">
        <v>23.592798900000002</v>
      </c>
      <c r="G310" s="5">
        <v>0</v>
      </c>
      <c r="H310" s="5">
        <v>0</v>
      </c>
      <c r="I310" s="5">
        <v>23.592798900000002</v>
      </c>
      <c r="J310" s="5">
        <v>0</v>
      </c>
      <c r="K310" s="5">
        <v>19.66883241</v>
      </c>
      <c r="L310" s="8">
        <v>2025</v>
      </c>
      <c r="M310" s="5">
        <v>19.66883241</v>
      </c>
      <c r="N310" s="5" t="s">
        <v>723</v>
      </c>
      <c r="O310" s="5" t="s">
        <v>3804</v>
      </c>
      <c r="P310" s="7">
        <v>0</v>
      </c>
      <c r="Q310" s="7">
        <v>0</v>
      </c>
      <c r="R310" s="7">
        <v>0</v>
      </c>
      <c r="S310" s="7">
        <v>0</v>
      </c>
      <c r="T310" s="7">
        <v>0</v>
      </c>
      <c r="U310" s="7">
        <v>0</v>
      </c>
      <c r="V310" s="7">
        <v>0</v>
      </c>
      <c r="W310" s="7">
        <v>330</v>
      </c>
      <c r="X310" s="7">
        <v>0</v>
      </c>
      <c r="Y310" s="7">
        <v>0</v>
      </c>
    </row>
    <row r="311" spans="1:25" ht="56.25" x14ac:dyDescent="0.2">
      <c r="A311" s="53" t="s">
        <v>452</v>
      </c>
      <c r="B311" s="54" t="s">
        <v>724</v>
      </c>
      <c r="C311" s="55" t="s">
        <v>725</v>
      </c>
      <c r="D311" s="5">
        <v>7.3755213599999996</v>
      </c>
      <c r="E311" s="5" t="s">
        <v>3806</v>
      </c>
      <c r="F311" s="5">
        <v>7.3755213599999996</v>
      </c>
      <c r="G311" s="5">
        <v>0</v>
      </c>
      <c r="H311" s="5">
        <v>0</v>
      </c>
      <c r="I311" s="5">
        <v>7.3755213599999996</v>
      </c>
      <c r="J311" s="5">
        <v>0</v>
      </c>
      <c r="K311" s="5">
        <v>6.1462677982260203</v>
      </c>
      <c r="L311" s="8">
        <v>2025</v>
      </c>
      <c r="M311" s="5">
        <v>6.1462678006365108</v>
      </c>
      <c r="N311" s="5" t="s">
        <v>726</v>
      </c>
      <c r="O311" s="5" t="s">
        <v>3804</v>
      </c>
      <c r="P311" s="7">
        <v>0</v>
      </c>
      <c r="Q311" s="7">
        <v>0</v>
      </c>
      <c r="R311" s="7">
        <v>0</v>
      </c>
      <c r="S311" s="7">
        <v>0</v>
      </c>
      <c r="T311" s="7">
        <v>0</v>
      </c>
      <c r="U311" s="7">
        <v>0</v>
      </c>
      <c r="V311" s="7">
        <v>0</v>
      </c>
      <c r="W311" s="7">
        <v>110</v>
      </c>
      <c r="X311" s="7">
        <v>0</v>
      </c>
      <c r="Y311" s="7">
        <v>0</v>
      </c>
    </row>
    <row r="312" spans="1:25" ht="37.5" x14ac:dyDescent="0.2">
      <c r="A312" s="53" t="s">
        <v>452</v>
      </c>
      <c r="B312" s="54" t="s">
        <v>727</v>
      </c>
      <c r="C312" s="55" t="s">
        <v>728</v>
      </c>
      <c r="D312" s="5">
        <v>0.59054561999999999</v>
      </c>
      <c r="E312" s="5" t="s">
        <v>3806</v>
      </c>
      <c r="F312" s="5">
        <v>0.59054561999999999</v>
      </c>
      <c r="G312" s="5">
        <v>0</v>
      </c>
      <c r="H312" s="5">
        <v>0</v>
      </c>
      <c r="I312" s="5">
        <v>0.59054561999999999</v>
      </c>
      <c r="J312" s="5">
        <v>0</v>
      </c>
      <c r="K312" s="5">
        <v>0.49212135000000001</v>
      </c>
      <c r="L312" s="8">
        <v>2025</v>
      </c>
      <c r="M312" s="5">
        <v>0.49212135000000001</v>
      </c>
      <c r="N312" s="5" t="s">
        <v>729</v>
      </c>
      <c r="O312" s="5" t="s">
        <v>3804</v>
      </c>
      <c r="P312" s="7">
        <v>0</v>
      </c>
      <c r="Q312" s="7">
        <v>0</v>
      </c>
      <c r="R312" s="7">
        <v>0</v>
      </c>
      <c r="S312" s="7">
        <v>0</v>
      </c>
      <c r="T312" s="7">
        <v>0</v>
      </c>
      <c r="U312" s="7">
        <v>0</v>
      </c>
      <c r="V312" s="7">
        <v>0</v>
      </c>
      <c r="W312" s="7">
        <v>8</v>
      </c>
      <c r="X312" s="7">
        <v>0</v>
      </c>
      <c r="Y312" s="7">
        <v>0</v>
      </c>
    </row>
    <row r="313" spans="1:25" ht="37.5" x14ac:dyDescent="0.2">
      <c r="A313" s="53" t="s">
        <v>452</v>
      </c>
      <c r="B313" s="54" t="s">
        <v>730</v>
      </c>
      <c r="C313" s="55" t="s">
        <v>731</v>
      </c>
      <c r="D313" s="5">
        <v>1.9129403899999999</v>
      </c>
      <c r="E313" s="5" t="s">
        <v>3806</v>
      </c>
      <c r="F313" s="5">
        <v>1.9129403899999999</v>
      </c>
      <c r="G313" s="5">
        <v>0</v>
      </c>
      <c r="H313" s="5">
        <v>0</v>
      </c>
      <c r="I313" s="5">
        <v>1.9129403899999999</v>
      </c>
      <c r="J313" s="5">
        <v>0</v>
      </c>
      <c r="K313" s="5">
        <v>1.5941169900000001</v>
      </c>
      <c r="L313" s="8">
        <v>2022</v>
      </c>
      <c r="M313" s="5">
        <v>1.5941169900000001</v>
      </c>
      <c r="N313" s="5" t="s">
        <v>732</v>
      </c>
      <c r="O313" s="5" t="s">
        <v>3804</v>
      </c>
      <c r="P313" s="7">
        <v>0</v>
      </c>
      <c r="Q313" s="7">
        <v>0</v>
      </c>
      <c r="R313" s="7">
        <v>0</v>
      </c>
      <c r="S313" s="7">
        <v>0</v>
      </c>
      <c r="T313" s="7">
        <v>0</v>
      </c>
      <c r="U313" s="7">
        <v>0</v>
      </c>
      <c r="V313" s="7">
        <v>0</v>
      </c>
      <c r="W313" s="7">
        <v>3</v>
      </c>
      <c r="X313" s="7">
        <v>0</v>
      </c>
      <c r="Y313" s="7">
        <v>0</v>
      </c>
    </row>
    <row r="314" spans="1:25" ht="56.25" x14ac:dyDescent="0.2">
      <c r="A314" s="53" t="s">
        <v>452</v>
      </c>
      <c r="B314" s="54" t="s">
        <v>733</v>
      </c>
      <c r="C314" s="55" t="s">
        <v>734</v>
      </c>
      <c r="D314" s="5">
        <v>0.27500000000000002</v>
      </c>
      <c r="E314" s="5" t="s">
        <v>3808</v>
      </c>
      <c r="F314" s="5">
        <v>0.27500000000000002</v>
      </c>
      <c r="G314" s="5">
        <v>0</v>
      </c>
      <c r="H314" s="5">
        <v>0</v>
      </c>
      <c r="I314" s="5">
        <v>0.27500000000000002</v>
      </c>
      <c r="J314" s="5">
        <v>0</v>
      </c>
      <c r="K314" s="5">
        <v>0.23305085</v>
      </c>
      <c r="L314" s="8">
        <v>2018</v>
      </c>
      <c r="M314" s="5">
        <v>0.23305085</v>
      </c>
      <c r="N314" s="5" t="s">
        <v>735</v>
      </c>
      <c r="O314" s="5" t="s">
        <v>3804</v>
      </c>
      <c r="P314" s="7">
        <v>0</v>
      </c>
      <c r="Q314" s="7">
        <v>0</v>
      </c>
      <c r="R314" s="7">
        <v>0</v>
      </c>
      <c r="S314" s="7">
        <v>0</v>
      </c>
      <c r="T314" s="7">
        <v>0</v>
      </c>
      <c r="U314" s="7">
        <v>0</v>
      </c>
      <c r="V314" s="7">
        <v>0</v>
      </c>
      <c r="W314" s="7">
        <v>1</v>
      </c>
      <c r="X314" s="7">
        <v>0</v>
      </c>
      <c r="Y314" s="7">
        <v>0</v>
      </c>
    </row>
    <row r="315" spans="1:25" ht="37.5" x14ac:dyDescent="0.2">
      <c r="A315" s="53" t="s">
        <v>452</v>
      </c>
      <c r="B315" s="54" t="s">
        <v>736</v>
      </c>
      <c r="C315" s="55" t="s">
        <v>737</v>
      </c>
      <c r="D315" s="5">
        <v>1.8064450200000002</v>
      </c>
      <c r="E315" s="5" t="s">
        <v>3806</v>
      </c>
      <c r="F315" s="5">
        <v>1.8064450200000002</v>
      </c>
      <c r="G315" s="5">
        <v>0</v>
      </c>
      <c r="H315" s="5">
        <v>0</v>
      </c>
      <c r="I315" s="5">
        <v>1.8064450200000002</v>
      </c>
      <c r="J315" s="5">
        <v>0</v>
      </c>
      <c r="K315" s="5">
        <v>1.50537085</v>
      </c>
      <c r="L315" s="8">
        <v>2025</v>
      </c>
      <c r="M315" s="5">
        <v>1.50537085</v>
      </c>
      <c r="N315" s="5" t="s">
        <v>738</v>
      </c>
      <c r="O315" s="5" t="s">
        <v>3804</v>
      </c>
      <c r="P315" s="7">
        <v>0</v>
      </c>
      <c r="Q315" s="7">
        <v>0</v>
      </c>
      <c r="R315" s="7">
        <v>0</v>
      </c>
      <c r="S315" s="7">
        <v>0</v>
      </c>
      <c r="T315" s="7">
        <v>0</v>
      </c>
      <c r="U315" s="7">
        <v>0</v>
      </c>
      <c r="V315" s="7">
        <v>0</v>
      </c>
      <c r="W315" s="7">
        <v>1</v>
      </c>
      <c r="X315" s="7">
        <v>0</v>
      </c>
      <c r="Y315" s="7">
        <v>0</v>
      </c>
    </row>
    <row r="316" spans="1:25" ht="37.5" x14ac:dyDescent="0.2">
      <c r="A316" s="53" t="s">
        <v>452</v>
      </c>
      <c r="B316" s="54" t="s">
        <v>739</v>
      </c>
      <c r="C316" s="55" t="s">
        <v>740</v>
      </c>
      <c r="D316" s="5">
        <v>5.2068300600000006</v>
      </c>
      <c r="E316" s="5" t="s">
        <v>3806</v>
      </c>
      <c r="F316" s="5">
        <v>5.2068300600000006</v>
      </c>
      <c r="G316" s="5">
        <v>0</v>
      </c>
      <c r="H316" s="5">
        <v>0</v>
      </c>
      <c r="I316" s="5">
        <v>5.2068300600000006</v>
      </c>
      <c r="J316" s="5">
        <v>0</v>
      </c>
      <c r="K316" s="5">
        <v>4.33902505</v>
      </c>
      <c r="L316" s="8">
        <v>2024</v>
      </c>
      <c r="M316" s="5">
        <v>4.33902505</v>
      </c>
      <c r="N316" s="5" t="s">
        <v>741</v>
      </c>
      <c r="O316" s="5" t="s">
        <v>3804</v>
      </c>
      <c r="P316" s="7">
        <v>0</v>
      </c>
      <c r="Q316" s="7">
        <v>0</v>
      </c>
      <c r="R316" s="7">
        <v>0</v>
      </c>
      <c r="S316" s="7">
        <v>0</v>
      </c>
      <c r="T316" s="7">
        <v>0</v>
      </c>
      <c r="U316" s="7">
        <v>0</v>
      </c>
      <c r="V316" s="7">
        <v>0</v>
      </c>
      <c r="W316" s="7">
        <v>5</v>
      </c>
      <c r="X316" s="7">
        <v>0</v>
      </c>
      <c r="Y316" s="7">
        <v>0</v>
      </c>
    </row>
    <row r="317" spans="1:25" ht="37.5" x14ac:dyDescent="0.2">
      <c r="A317" s="53" t="s">
        <v>452</v>
      </c>
      <c r="B317" s="54" t="s">
        <v>742</v>
      </c>
      <c r="C317" s="55" t="s">
        <v>743</v>
      </c>
      <c r="D317" s="5">
        <v>1.90154892</v>
      </c>
      <c r="E317" s="5" t="s">
        <v>3806</v>
      </c>
      <c r="F317" s="5">
        <v>1.90154892</v>
      </c>
      <c r="G317" s="5">
        <v>0</v>
      </c>
      <c r="H317" s="5">
        <v>0</v>
      </c>
      <c r="I317" s="5">
        <v>1.90154892</v>
      </c>
      <c r="J317" s="5">
        <v>0</v>
      </c>
      <c r="K317" s="5">
        <v>1.5846241000000001</v>
      </c>
      <c r="L317" s="8">
        <v>2025</v>
      </c>
      <c r="M317" s="5">
        <v>1.5846241000000001</v>
      </c>
      <c r="N317" s="5" t="s">
        <v>744</v>
      </c>
      <c r="O317" s="5" t="s">
        <v>3804</v>
      </c>
      <c r="P317" s="7">
        <v>0</v>
      </c>
      <c r="Q317" s="7">
        <v>0</v>
      </c>
      <c r="R317" s="7">
        <v>0</v>
      </c>
      <c r="S317" s="7">
        <v>0</v>
      </c>
      <c r="T317" s="7">
        <v>0</v>
      </c>
      <c r="U317" s="7">
        <v>0</v>
      </c>
      <c r="V317" s="7">
        <v>0</v>
      </c>
      <c r="W317" s="7">
        <v>2</v>
      </c>
      <c r="X317" s="7">
        <v>0</v>
      </c>
      <c r="Y317" s="7">
        <v>0</v>
      </c>
    </row>
    <row r="318" spans="1:25" ht="56.25" x14ac:dyDescent="0.2">
      <c r="A318" s="53" t="s">
        <v>452</v>
      </c>
      <c r="B318" s="54" t="s">
        <v>745</v>
      </c>
      <c r="C318" s="55" t="s">
        <v>746</v>
      </c>
      <c r="D318" s="5">
        <v>1.389384</v>
      </c>
      <c r="E318" s="5" t="s">
        <v>3808</v>
      </c>
      <c r="F318" s="5">
        <v>1.389384</v>
      </c>
      <c r="G318" s="5">
        <v>0</v>
      </c>
      <c r="H318" s="5">
        <v>0</v>
      </c>
      <c r="I318" s="5">
        <v>1.36622851</v>
      </c>
      <c r="J318" s="5">
        <v>2.3155490000000001E-2</v>
      </c>
      <c r="K318" s="5">
        <v>1.1578199999999998</v>
      </c>
      <c r="L318" s="8">
        <v>2019</v>
      </c>
      <c r="M318" s="5">
        <v>1.1578199999999998</v>
      </c>
      <c r="N318" s="5" t="s">
        <v>747</v>
      </c>
      <c r="O318" s="5" t="s">
        <v>3804</v>
      </c>
      <c r="P318" s="7">
        <v>0</v>
      </c>
      <c r="Q318" s="7">
        <v>0</v>
      </c>
      <c r="R318" s="7">
        <v>0</v>
      </c>
      <c r="S318" s="7">
        <v>0</v>
      </c>
      <c r="T318" s="7">
        <v>0</v>
      </c>
      <c r="U318" s="7">
        <v>0</v>
      </c>
      <c r="V318" s="7">
        <v>0</v>
      </c>
      <c r="W318" s="7">
        <v>1</v>
      </c>
      <c r="X318" s="7">
        <v>0</v>
      </c>
      <c r="Y318" s="7">
        <v>0</v>
      </c>
    </row>
    <row r="319" spans="1:25" ht="37.5" x14ac:dyDescent="0.2">
      <c r="A319" s="53" t="s">
        <v>452</v>
      </c>
      <c r="B319" s="54" t="s">
        <v>748</v>
      </c>
      <c r="C319" s="55" t="s">
        <v>749</v>
      </c>
      <c r="D319" s="5">
        <v>0.20022499999999999</v>
      </c>
      <c r="E319" s="5" t="s">
        <v>3808</v>
      </c>
      <c r="F319" s="5">
        <v>0.20022499999999999</v>
      </c>
      <c r="G319" s="5">
        <v>0</v>
      </c>
      <c r="H319" s="5">
        <v>0</v>
      </c>
      <c r="I319" s="5">
        <v>0</v>
      </c>
      <c r="J319" s="5">
        <v>0.20022499999999999</v>
      </c>
      <c r="K319" s="5">
        <v>0.20022499999999999</v>
      </c>
      <c r="L319" s="8">
        <v>2018</v>
      </c>
      <c r="M319" s="5">
        <v>0.20022499999999999</v>
      </c>
      <c r="N319" s="5" t="s">
        <v>750</v>
      </c>
      <c r="O319" s="5" t="s">
        <v>3804</v>
      </c>
      <c r="P319" s="7">
        <v>0</v>
      </c>
      <c r="Q319" s="7">
        <v>0</v>
      </c>
      <c r="R319" s="7">
        <v>0</v>
      </c>
      <c r="S319" s="7">
        <v>0</v>
      </c>
      <c r="T319" s="7">
        <v>0</v>
      </c>
      <c r="U319" s="7">
        <v>0</v>
      </c>
      <c r="V319" s="7">
        <v>0</v>
      </c>
      <c r="W319" s="7">
        <v>1</v>
      </c>
      <c r="X319" s="7">
        <v>0</v>
      </c>
      <c r="Y319" s="7">
        <v>0</v>
      </c>
    </row>
    <row r="320" spans="1:25" ht="37.5" x14ac:dyDescent="0.2">
      <c r="A320" s="53" t="s">
        <v>452</v>
      </c>
      <c r="B320" s="54" t="s">
        <v>751</v>
      </c>
      <c r="C320" s="55" t="s">
        <v>752</v>
      </c>
      <c r="D320" s="5">
        <v>0</v>
      </c>
      <c r="E320" s="5" t="s">
        <v>3806</v>
      </c>
      <c r="F320" s="5">
        <v>0</v>
      </c>
      <c r="G320" s="5">
        <v>0</v>
      </c>
      <c r="H320" s="5">
        <v>0</v>
      </c>
      <c r="I320" s="5">
        <v>0</v>
      </c>
      <c r="J320" s="5">
        <v>0</v>
      </c>
      <c r="K320" s="5">
        <v>0</v>
      </c>
      <c r="L320" s="8" t="s">
        <v>3804</v>
      </c>
      <c r="M320" s="5">
        <v>0</v>
      </c>
      <c r="N320" s="5" t="s">
        <v>753</v>
      </c>
      <c r="O320" s="5" t="s">
        <v>3804</v>
      </c>
      <c r="P320" s="7">
        <v>0</v>
      </c>
      <c r="Q320" s="7">
        <v>0</v>
      </c>
      <c r="R320" s="7">
        <v>0</v>
      </c>
      <c r="S320" s="7">
        <v>0</v>
      </c>
      <c r="T320" s="7">
        <v>0</v>
      </c>
      <c r="U320" s="7">
        <v>0</v>
      </c>
      <c r="V320" s="7">
        <v>0</v>
      </c>
      <c r="W320" s="7">
        <v>0</v>
      </c>
      <c r="X320" s="7">
        <v>0</v>
      </c>
      <c r="Y320" s="7">
        <v>0</v>
      </c>
    </row>
    <row r="321" spans="1:25" ht="75" x14ac:dyDescent="0.2">
      <c r="A321" s="53" t="s">
        <v>452</v>
      </c>
      <c r="B321" s="54" t="s">
        <v>754</v>
      </c>
      <c r="C321" s="55" t="s">
        <v>755</v>
      </c>
      <c r="D321" s="5">
        <v>3.0103061100000001</v>
      </c>
      <c r="E321" s="5" t="s">
        <v>3806</v>
      </c>
      <c r="F321" s="5">
        <v>3.0103061100000001</v>
      </c>
      <c r="G321" s="5">
        <v>0</v>
      </c>
      <c r="H321" s="5">
        <v>0</v>
      </c>
      <c r="I321" s="5">
        <v>3.0103061100000001</v>
      </c>
      <c r="J321" s="5">
        <v>0</v>
      </c>
      <c r="K321" s="5">
        <v>2.52123162</v>
      </c>
      <c r="L321" s="8">
        <v>2021</v>
      </c>
      <c r="M321" s="5">
        <v>2.52123162</v>
      </c>
      <c r="N321" s="5" t="s">
        <v>756</v>
      </c>
      <c r="O321" s="5" t="s">
        <v>3804</v>
      </c>
      <c r="P321" s="7">
        <v>0</v>
      </c>
      <c r="Q321" s="7">
        <v>0</v>
      </c>
      <c r="R321" s="7">
        <v>0</v>
      </c>
      <c r="S321" s="7">
        <v>0</v>
      </c>
      <c r="T321" s="7">
        <v>0</v>
      </c>
      <c r="U321" s="7">
        <v>0</v>
      </c>
      <c r="V321" s="7">
        <v>0</v>
      </c>
      <c r="W321" s="7">
        <v>15</v>
      </c>
      <c r="X321" s="7">
        <v>0</v>
      </c>
      <c r="Y321" s="7">
        <v>0</v>
      </c>
    </row>
    <row r="322" spans="1:25" ht="56.25" x14ac:dyDescent="0.2">
      <c r="A322" s="53" t="s">
        <v>452</v>
      </c>
      <c r="B322" s="54" t="s">
        <v>757</v>
      </c>
      <c r="C322" s="55" t="s">
        <v>758</v>
      </c>
      <c r="D322" s="5">
        <v>3.8640184500000001</v>
      </c>
      <c r="E322" s="5" t="s">
        <v>3806</v>
      </c>
      <c r="F322" s="5">
        <v>3.8640184500000001</v>
      </c>
      <c r="G322" s="5">
        <v>0</v>
      </c>
      <c r="H322" s="5">
        <v>0</v>
      </c>
      <c r="I322" s="5">
        <v>3.8640184500000001</v>
      </c>
      <c r="J322" s="5">
        <v>0</v>
      </c>
      <c r="K322" s="5">
        <v>3.2254603099999999</v>
      </c>
      <c r="L322" s="8">
        <v>2025</v>
      </c>
      <c r="M322" s="5">
        <v>3.2254603099999999</v>
      </c>
      <c r="N322" s="5" t="s">
        <v>759</v>
      </c>
      <c r="O322" s="5" t="s">
        <v>3804</v>
      </c>
      <c r="P322" s="7">
        <v>0</v>
      </c>
      <c r="Q322" s="7">
        <v>0</v>
      </c>
      <c r="R322" s="7">
        <v>0</v>
      </c>
      <c r="S322" s="7">
        <v>0</v>
      </c>
      <c r="T322" s="7">
        <v>0</v>
      </c>
      <c r="U322" s="7">
        <v>0</v>
      </c>
      <c r="V322" s="7">
        <v>0</v>
      </c>
      <c r="W322" s="7">
        <v>24</v>
      </c>
      <c r="X322" s="7">
        <v>0</v>
      </c>
      <c r="Y322" s="7">
        <v>0</v>
      </c>
    </row>
    <row r="323" spans="1:25" ht="37.5" x14ac:dyDescent="0.2">
      <c r="A323" s="53" t="s">
        <v>452</v>
      </c>
      <c r="B323" s="54" t="s">
        <v>760</v>
      </c>
      <c r="C323" s="55" t="s">
        <v>761</v>
      </c>
      <c r="D323" s="5">
        <v>7.4276174399999997</v>
      </c>
      <c r="E323" s="5" t="s">
        <v>3806</v>
      </c>
      <c r="F323" s="5">
        <v>7.4276174399999997</v>
      </c>
      <c r="G323" s="5">
        <v>0</v>
      </c>
      <c r="H323" s="5">
        <v>0</v>
      </c>
      <c r="I323" s="5">
        <v>7.4276174399999997</v>
      </c>
      <c r="J323" s="5">
        <v>0</v>
      </c>
      <c r="K323" s="5">
        <v>6.2001477000000005</v>
      </c>
      <c r="L323" s="8">
        <v>2025</v>
      </c>
      <c r="M323" s="5">
        <v>6.2001477000000005</v>
      </c>
      <c r="N323" s="5" t="s">
        <v>762</v>
      </c>
      <c r="O323" s="5" t="s">
        <v>3804</v>
      </c>
      <c r="P323" s="7">
        <v>0</v>
      </c>
      <c r="Q323" s="7">
        <v>0</v>
      </c>
      <c r="R323" s="7">
        <v>0</v>
      </c>
      <c r="S323" s="7">
        <v>0</v>
      </c>
      <c r="T323" s="7">
        <v>0</v>
      </c>
      <c r="U323" s="7">
        <v>0</v>
      </c>
      <c r="V323" s="7">
        <v>0</v>
      </c>
      <c r="W323" s="7">
        <v>24</v>
      </c>
      <c r="X323" s="7">
        <v>0</v>
      </c>
      <c r="Y323" s="7">
        <v>0</v>
      </c>
    </row>
    <row r="324" spans="1:25" ht="37.5" x14ac:dyDescent="0.2">
      <c r="A324" s="53" t="s">
        <v>452</v>
      </c>
      <c r="B324" s="54" t="s">
        <v>763</v>
      </c>
      <c r="C324" s="55" t="s">
        <v>764</v>
      </c>
      <c r="D324" s="5">
        <v>2.66176565</v>
      </c>
      <c r="E324" s="5" t="s">
        <v>3808</v>
      </c>
      <c r="F324" s="5">
        <v>2.66176565</v>
      </c>
      <c r="G324" s="5">
        <v>0</v>
      </c>
      <c r="H324" s="5">
        <v>0</v>
      </c>
      <c r="I324" s="5">
        <v>2.66176565</v>
      </c>
      <c r="J324" s="5">
        <v>0</v>
      </c>
      <c r="K324" s="5">
        <v>2.2557335899999997</v>
      </c>
      <c r="L324" s="8">
        <v>2017</v>
      </c>
      <c r="M324" s="5">
        <v>2.2557335899999997</v>
      </c>
      <c r="N324" s="5" t="s">
        <v>765</v>
      </c>
      <c r="O324" s="5" t="s">
        <v>3804</v>
      </c>
      <c r="P324" s="7">
        <v>0</v>
      </c>
      <c r="Q324" s="7">
        <v>0</v>
      </c>
      <c r="R324" s="7">
        <v>0</v>
      </c>
      <c r="S324" s="7">
        <v>0</v>
      </c>
      <c r="T324" s="7">
        <v>0</v>
      </c>
      <c r="U324" s="7">
        <v>0</v>
      </c>
      <c r="V324" s="7">
        <v>0</v>
      </c>
      <c r="W324" s="7">
        <v>3</v>
      </c>
      <c r="X324" s="7">
        <v>0</v>
      </c>
      <c r="Y324" s="7">
        <v>0</v>
      </c>
    </row>
    <row r="325" spans="1:25" ht="56.25" x14ac:dyDescent="0.2">
      <c r="A325" s="53" t="s">
        <v>452</v>
      </c>
      <c r="B325" s="54" t="s">
        <v>766</v>
      </c>
      <c r="C325" s="55" t="s">
        <v>767</v>
      </c>
      <c r="D325" s="5">
        <v>23.253070619999999</v>
      </c>
      <c r="E325" s="5" t="s">
        <v>3806</v>
      </c>
      <c r="F325" s="5">
        <v>23.253070619999999</v>
      </c>
      <c r="G325" s="5">
        <v>0</v>
      </c>
      <c r="H325" s="5">
        <v>0</v>
      </c>
      <c r="I325" s="5">
        <v>23.253070619999999</v>
      </c>
      <c r="J325" s="5">
        <v>0</v>
      </c>
      <c r="K325" s="5">
        <v>19.410325519999997</v>
      </c>
      <c r="L325" s="8">
        <v>2025</v>
      </c>
      <c r="M325" s="5">
        <v>19.410325519999997</v>
      </c>
      <c r="N325" s="5" t="s">
        <v>768</v>
      </c>
      <c r="O325" s="5" t="s">
        <v>3804</v>
      </c>
      <c r="P325" s="7">
        <v>0</v>
      </c>
      <c r="Q325" s="7">
        <v>0</v>
      </c>
      <c r="R325" s="7">
        <v>0</v>
      </c>
      <c r="S325" s="7">
        <v>0</v>
      </c>
      <c r="T325" s="7">
        <v>0</v>
      </c>
      <c r="U325" s="7">
        <v>0</v>
      </c>
      <c r="V325" s="7">
        <v>0</v>
      </c>
      <c r="W325" s="7">
        <v>16</v>
      </c>
      <c r="X325" s="7">
        <v>0</v>
      </c>
      <c r="Y325" s="7">
        <v>0</v>
      </c>
    </row>
    <row r="326" spans="1:25" ht="37.5" x14ac:dyDescent="0.2">
      <c r="A326" s="53" t="s">
        <v>452</v>
      </c>
      <c r="B326" s="54" t="s">
        <v>769</v>
      </c>
      <c r="C326" s="55" t="s">
        <v>770</v>
      </c>
      <c r="D326" s="5">
        <v>6.2376881400000004</v>
      </c>
      <c r="E326" s="5" t="s">
        <v>3806</v>
      </c>
      <c r="F326" s="5">
        <v>6.2376881400000004</v>
      </c>
      <c r="G326" s="5">
        <v>0</v>
      </c>
      <c r="H326" s="5">
        <v>0</v>
      </c>
      <c r="I326" s="5">
        <v>6.2376881400000004</v>
      </c>
      <c r="J326" s="5">
        <v>0</v>
      </c>
      <c r="K326" s="5">
        <v>5.1980734499999999</v>
      </c>
      <c r="L326" s="8">
        <v>2025</v>
      </c>
      <c r="M326" s="5">
        <v>5.1980734499999999</v>
      </c>
      <c r="N326" s="5" t="s">
        <v>771</v>
      </c>
      <c r="O326" s="5" t="s">
        <v>3804</v>
      </c>
      <c r="P326" s="7">
        <v>0</v>
      </c>
      <c r="Q326" s="7">
        <v>0</v>
      </c>
      <c r="R326" s="7">
        <v>0</v>
      </c>
      <c r="S326" s="7">
        <v>0</v>
      </c>
      <c r="T326" s="7">
        <v>0</v>
      </c>
      <c r="U326" s="7">
        <v>0</v>
      </c>
      <c r="V326" s="7">
        <v>0</v>
      </c>
      <c r="W326" s="7">
        <v>20</v>
      </c>
      <c r="X326" s="7">
        <v>0</v>
      </c>
      <c r="Y326" s="7">
        <v>0</v>
      </c>
    </row>
    <row r="327" spans="1:25" ht="56.25" x14ac:dyDescent="0.2">
      <c r="A327" s="53" t="s">
        <v>452</v>
      </c>
      <c r="B327" s="54" t="s">
        <v>772</v>
      </c>
      <c r="C327" s="55" t="s">
        <v>773</v>
      </c>
      <c r="D327" s="5">
        <v>0.8399494999999999</v>
      </c>
      <c r="E327" s="5" t="s">
        <v>3808</v>
      </c>
      <c r="F327" s="5">
        <v>0.8399494999999999</v>
      </c>
      <c r="G327" s="5">
        <v>0</v>
      </c>
      <c r="H327" s="5">
        <v>0</v>
      </c>
      <c r="I327" s="5">
        <v>0.8399494999999999</v>
      </c>
      <c r="J327" s="5">
        <v>0</v>
      </c>
      <c r="K327" s="5">
        <v>0.71182160999999999</v>
      </c>
      <c r="L327" s="8">
        <v>2018</v>
      </c>
      <c r="M327" s="5">
        <v>0.71182160999999999</v>
      </c>
      <c r="N327" s="5" t="s">
        <v>774</v>
      </c>
      <c r="O327" s="5" t="s">
        <v>3804</v>
      </c>
      <c r="P327" s="7">
        <v>0</v>
      </c>
      <c r="Q327" s="7">
        <v>0</v>
      </c>
      <c r="R327" s="7">
        <v>0</v>
      </c>
      <c r="S327" s="7">
        <v>0</v>
      </c>
      <c r="T327" s="7">
        <v>0</v>
      </c>
      <c r="U327" s="7">
        <v>0</v>
      </c>
      <c r="V327" s="7">
        <v>0</v>
      </c>
      <c r="W327" s="7">
        <v>4</v>
      </c>
      <c r="X327" s="7">
        <v>0</v>
      </c>
      <c r="Y327" s="7">
        <v>0</v>
      </c>
    </row>
    <row r="328" spans="1:25" ht="37.5" x14ac:dyDescent="0.2">
      <c r="A328" s="53" t="s">
        <v>452</v>
      </c>
      <c r="B328" s="54" t="s">
        <v>775</v>
      </c>
      <c r="C328" s="55" t="s">
        <v>776</v>
      </c>
      <c r="D328" s="5">
        <v>13.43866366</v>
      </c>
      <c r="E328" s="5" t="s">
        <v>3806</v>
      </c>
      <c r="F328" s="5">
        <v>13.43866366</v>
      </c>
      <c r="G328" s="5">
        <v>0</v>
      </c>
      <c r="H328" s="5">
        <v>0</v>
      </c>
      <c r="I328" s="5">
        <v>10.550847509999999</v>
      </c>
      <c r="J328" s="5">
        <v>2.8878161499999999</v>
      </c>
      <c r="K328" s="5">
        <v>11.228362300000001</v>
      </c>
      <c r="L328" s="8">
        <v>2022</v>
      </c>
      <c r="M328" s="5">
        <v>11.228362300000001</v>
      </c>
      <c r="N328" s="5" t="s">
        <v>777</v>
      </c>
      <c r="O328" s="5" t="s">
        <v>3804</v>
      </c>
      <c r="P328" s="7">
        <v>0</v>
      </c>
      <c r="Q328" s="7">
        <v>0</v>
      </c>
      <c r="R328" s="7">
        <v>0</v>
      </c>
      <c r="S328" s="7">
        <v>0</v>
      </c>
      <c r="T328" s="7">
        <v>0</v>
      </c>
      <c r="U328" s="7">
        <v>0</v>
      </c>
      <c r="V328" s="7">
        <v>0</v>
      </c>
      <c r="W328" s="7">
        <v>150</v>
      </c>
      <c r="X328" s="7">
        <v>0</v>
      </c>
      <c r="Y328" s="7">
        <v>0</v>
      </c>
    </row>
    <row r="329" spans="1:25" ht="37.5" x14ac:dyDescent="0.2">
      <c r="A329" s="53" t="s">
        <v>452</v>
      </c>
      <c r="B329" s="54" t="s">
        <v>778</v>
      </c>
      <c r="C329" s="55" t="s">
        <v>779</v>
      </c>
      <c r="D329" s="5">
        <v>28.325253180000001</v>
      </c>
      <c r="E329" s="5" t="s">
        <v>3806</v>
      </c>
      <c r="F329" s="5">
        <v>28.325253180000001</v>
      </c>
      <c r="G329" s="5">
        <v>0</v>
      </c>
      <c r="H329" s="5">
        <v>0</v>
      </c>
      <c r="I329" s="5">
        <v>23.526942859999998</v>
      </c>
      <c r="J329" s="5">
        <v>4.7983103199999997</v>
      </c>
      <c r="K329" s="5">
        <v>23.674088999999999</v>
      </c>
      <c r="L329" s="8">
        <v>2022</v>
      </c>
      <c r="M329" s="5">
        <v>23.674088999999999</v>
      </c>
      <c r="N329" s="5" t="s">
        <v>780</v>
      </c>
      <c r="O329" s="5" t="s">
        <v>3804</v>
      </c>
      <c r="P329" s="7">
        <v>0</v>
      </c>
      <c r="Q329" s="7">
        <v>0</v>
      </c>
      <c r="R329" s="7">
        <v>0</v>
      </c>
      <c r="S329" s="7">
        <v>0</v>
      </c>
      <c r="T329" s="7">
        <v>0</v>
      </c>
      <c r="U329" s="7">
        <v>0</v>
      </c>
      <c r="V329" s="7">
        <v>0</v>
      </c>
      <c r="W329" s="7">
        <v>300</v>
      </c>
      <c r="X329" s="7">
        <v>0</v>
      </c>
      <c r="Y329" s="7">
        <v>0</v>
      </c>
    </row>
    <row r="330" spans="1:25" ht="37.5" x14ac:dyDescent="0.2">
      <c r="A330" s="53" t="s">
        <v>452</v>
      </c>
      <c r="B330" s="54" t="s">
        <v>781</v>
      </c>
      <c r="C330" s="55" t="s">
        <v>782</v>
      </c>
      <c r="D330" s="5">
        <v>9.74E-2</v>
      </c>
      <c r="E330" s="5" t="s">
        <v>3808</v>
      </c>
      <c r="F330" s="5">
        <v>9.74E-2</v>
      </c>
      <c r="G330" s="5">
        <v>0</v>
      </c>
      <c r="H330" s="5">
        <v>0</v>
      </c>
      <c r="I330" s="5">
        <v>0</v>
      </c>
      <c r="J330" s="5">
        <v>9.74E-2</v>
      </c>
      <c r="K330" s="5">
        <v>8.2542370000000004E-2</v>
      </c>
      <c r="L330" s="8">
        <v>2018</v>
      </c>
      <c r="M330" s="5">
        <v>8.2542370000000004E-2</v>
      </c>
      <c r="N330" s="5" t="s">
        <v>783</v>
      </c>
      <c r="O330" s="5" t="s">
        <v>3804</v>
      </c>
      <c r="P330" s="7">
        <v>0</v>
      </c>
      <c r="Q330" s="7">
        <v>0</v>
      </c>
      <c r="R330" s="7">
        <v>0</v>
      </c>
      <c r="S330" s="7">
        <v>0</v>
      </c>
      <c r="T330" s="7">
        <v>0</v>
      </c>
      <c r="U330" s="7">
        <v>0</v>
      </c>
      <c r="V330" s="7">
        <v>0</v>
      </c>
      <c r="W330" s="7">
        <v>1</v>
      </c>
      <c r="X330" s="7">
        <v>0</v>
      </c>
      <c r="Y330" s="7">
        <v>0</v>
      </c>
    </row>
    <row r="331" spans="1:25" ht="37.5" x14ac:dyDescent="0.2">
      <c r="A331" s="53" t="s">
        <v>452</v>
      </c>
      <c r="B331" s="54" t="s">
        <v>784</v>
      </c>
      <c r="C331" s="55" t="s">
        <v>785</v>
      </c>
      <c r="D331" s="5">
        <v>1.911</v>
      </c>
      <c r="E331" s="5" t="s">
        <v>3806</v>
      </c>
      <c r="F331" s="5">
        <v>1.911</v>
      </c>
      <c r="G331" s="5">
        <v>0</v>
      </c>
      <c r="H331" s="5">
        <v>0</v>
      </c>
      <c r="I331" s="5">
        <v>1.911</v>
      </c>
      <c r="J331" s="5">
        <v>0</v>
      </c>
      <c r="K331" s="5">
        <v>1.5925</v>
      </c>
      <c r="L331" s="8">
        <v>2020</v>
      </c>
      <c r="M331" s="5">
        <v>1.5925</v>
      </c>
      <c r="N331" s="5" t="s">
        <v>786</v>
      </c>
      <c r="O331" s="5" t="s">
        <v>3804</v>
      </c>
      <c r="P331" s="7">
        <v>0</v>
      </c>
      <c r="Q331" s="7">
        <v>0</v>
      </c>
      <c r="R331" s="7">
        <v>0</v>
      </c>
      <c r="S331" s="7">
        <v>0</v>
      </c>
      <c r="T331" s="7">
        <v>0</v>
      </c>
      <c r="U331" s="7">
        <v>0</v>
      </c>
      <c r="V331" s="7">
        <v>0</v>
      </c>
      <c r="W331" s="7">
        <v>10</v>
      </c>
      <c r="X331" s="7">
        <v>0</v>
      </c>
      <c r="Y331" s="7">
        <v>0</v>
      </c>
    </row>
    <row r="332" spans="1:25" ht="93.75" x14ac:dyDescent="0.2">
      <c r="A332" s="53" t="s">
        <v>452</v>
      </c>
      <c r="B332" s="54" t="s">
        <v>787</v>
      </c>
      <c r="C332" s="55" t="s">
        <v>788</v>
      </c>
      <c r="D332" s="5">
        <v>25.762945559999999</v>
      </c>
      <c r="E332" s="5" t="s">
        <v>3806</v>
      </c>
      <c r="F332" s="5">
        <v>0.36736506000000002</v>
      </c>
      <c r="G332" s="5">
        <v>0</v>
      </c>
      <c r="H332" s="5">
        <v>0</v>
      </c>
      <c r="I332" s="5">
        <v>0.36736506000000002</v>
      </c>
      <c r="J332" s="5">
        <v>0</v>
      </c>
      <c r="K332" s="5">
        <v>0.53538253999999996</v>
      </c>
      <c r="L332" s="8" t="s">
        <v>3804</v>
      </c>
      <c r="M332" s="5">
        <v>22.862829570000002</v>
      </c>
      <c r="N332" s="5" t="s">
        <v>789</v>
      </c>
      <c r="O332" s="5" t="s">
        <v>3804</v>
      </c>
      <c r="P332" s="7">
        <v>0</v>
      </c>
      <c r="Q332" s="7">
        <v>0</v>
      </c>
      <c r="R332" s="7">
        <v>0</v>
      </c>
      <c r="S332" s="7">
        <v>0</v>
      </c>
      <c r="T332" s="7">
        <v>0</v>
      </c>
      <c r="U332" s="7">
        <v>0</v>
      </c>
      <c r="V332" s="7">
        <v>0</v>
      </c>
      <c r="W332" s="7">
        <v>0</v>
      </c>
      <c r="X332" s="7">
        <v>0</v>
      </c>
      <c r="Y332" s="7">
        <v>0</v>
      </c>
    </row>
    <row r="333" spans="1:25" ht="112.5" x14ac:dyDescent="0.2">
      <c r="A333" s="53" t="s">
        <v>452</v>
      </c>
      <c r="B333" s="54" t="s">
        <v>790</v>
      </c>
      <c r="C333" s="55" t="s">
        <v>791</v>
      </c>
      <c r="D333" s="5">
        <v>1.6970854400000002</v>
      </c>
      <c r="E333" s="5" t="s">
        <v>3806</v>
      </c>
      <c r="F333" s="5">
        <v>1.6970854400000002</v>
      </c>
      <c r="G333" s="5">
        <v>0</v>
      </c>
      <c r="H333" s="5">
        <v>0</v>
      </c>
      <c r="I333" s="5">
        <v>1.6970854400000002</v>
      </c>
      <c r="J333" s="5">
        <v>0</v>
      </c>
      <c r="K333" s="5">
        <v>1.4382080000000002</v>
      </c>
      <c r="L333" s="8" t="s">
        <v>3804</v>
      </c>
      <c r="M333" s="5">
        <v>1.4382080000000002</v>
      </c>
      <c r="N333" s="5" t="s">
        <v>792</v>
      </c>
      <c r="O333" s="5" t="s">
        <v>3804</v>
      </c>
      <c r="P333" s="7">
        <v>0</v>
      </c>
      <c r="Q333" s="7">
        <v>0</v>
      </c>
      <c r="R333" s="7">
        <v>0</v>
      </c>
      <c r="S333" s="7">
        <v>0</v>
      </c>
      <c r="T333" s="7">
        <v>0</v>
      </c>
      <c r="U333" s="7">
        <v>0</v>
      </c>
      <c r="V333" s="7">
        <v>0</v>
      </c>
      <c r="W333" s="7">
        <v>0</v>
      </c>
      <c r="X333" s="7">
        <v>0</v>
      </c>
      <c r="Y333" s="7">
        <v>0</v>
      </c>
    </row>
    <row r="334" spans="1:25" ht="93.75" x14ac:dyDescent="0.2">
      <c r="A334" s="53" t="s">
        <v>452</v>
      </c>
      <c r="B334" s="54" t="s">
        <v>793</v>
      </c>
      <c r="C334" s="55" t="s">
        <v>794</v>
      </c>
      <c r="D334" s="5">
        <v>1.7546102299999999</v>
      </c>
      <c r="E334" s="5" t="s">
        <v>3806</v>
      </c>
      <c r="F334" s="5">
        <v>0</v>
      </c>
      <c r="G334" s="5">
        <v>0</v>
      </c>
      <c r="H334" s="5">
        <v>0</v>
      </c>
      <c r="I334" s="5">
        <v>0</v>
      </c>
      <c r="J334" s="5">
        <v>0</v>
      </c>
      <c r="K334" s="5">
        <v>0</v>
      </c>
      <c r="L334" s="8" t="s">
        <v>3804</v>
      </c>
      <c r="M334" s="5">
        <v>1.48695782</v>
      </c>
      <c r="N334" s="5" t="s">
        <v>795</v>
      </c>
      <c r="O334" s="5" t="s">
        <v>3804</v>
      </c>
      <c r="P334" s="7">
        <v>0</v>
      </c>
      <c r="Q334" s="7">
        <v>0</v>
      </c>
      <c r="R334" s="7">
        <v>0</v>
      </c>
      <c r="S334" s="7">
        <v>0</v>
      </c>
      <c r="T334" s="7">
        <v>0</v>
      </c>
      <c r="U334" s="7">
        <v>0</v>
      </c>
      <c r="V334" s="7">
        <v>0</v>
      </c>
      <c r="W334" s="7">
        <v>0</v>
      </c>
      <c r="X334" s="7">
        <v>0</v>
      </c>
      <c r="Y334" s="7">
        <v>0</v>
      </c>
    </row>
    <row r="335" spans="1:25" ht="112.5" x14ac:dyDescent="0.2">
      <c r="A335" s="53" t="s">
        <v>452</v>
      </c>
      <c r="B335" s="54" t="s">
        <v>796</v>
      </c>
      <c r="C335" s="55" t="s">
        <v>797</v>
      </c>
      <c r="D335" s="5">
        <v>1.1788599999999998</v>
      </c>
      <c r="E335" s="5" t="s">
        <v>3808</v>
      </c>
      <c r="F335" s="5">
        <v>1.1788599999999998</v>
      </c>
      <c r="G335" s="5">
        <v>0</v>
      </c>
      <c r="H335" s="5">
        <v>0</v>
      </c>
      <c r="I335" s="5">
        <v>1.1788599999999998</v>
      </c>
      <c r="J335" s="5">
        <v>0</v>
      </c>
      <c r="K335" s="5">
        <v>0.99903389000000009</v>
      </c>
      <c r="L335" s="8">
        <v>2017</v>
      </c>
      <c r="M335" s="5">
        <v>0.99903389000000009</v>
      </c>
      <c r="N335" s="5" t="s">
        <v>798</v>
      </c>
      <c r="O335" s="5" t="s">
        <v>3804</v>
      </c>
      <c r="P335" s="7">
        <v>0</v>
      </c>
      <c r="Q335" s="7">
        <v>0</v>
      </c>
      <c r="R335" s="7">
        <v>0</v>
      </c>
      <c r="S335" s="7">
        <v>0</v>
      </c>
      <c r="T335" s="7">
        <v>0</v>
      </c>
      <c r="U335" s="7">
        <v>0</v>
      </c>
      <c r="V335" s="7">
        <v>0</v>
      </c>
      <c r="W335" s="7">
        <v>1</v>
      </c>
      <c r="X335" s="7">
        <v>0</v>
      </c>
      <c r="Y335" s="7">
        <v>0</v>
      </c>
    </row>
    <row r="336" spans="1:25" ht="56.25" x14ac:dyDescent="0.2">
      <c r="A336" s="53" t="s">
        <v>452</v>
      </c>
      <c r="B336" s="54" t="s">
        <v>799</v>
      </c>
      <c r="C336" s="55" t="s">
        <v>800</v>
      </c>
      <c r="D336" s="5">
        <v>1.40407869</v>
      </c>
      <c r="E336" s="5" t="s">
        <v>3808</v>
      </c>
      <c r="F336" s="5">
        <v>1.40407869</v>
      </c>
      <c r="G336" s="5">
        <v>0</v>
      </c>
      <c r="H336" s="5">
        <v>0</v>
      </c>
      <c r="I336" s="5">
        <v>1.40407869</v>
      </c>
      <c r="J336" s="5">
        <v>0</v>
      </c>
      <c r="K336" s="5">
        <v>0</v>
      </c>
      <c r="L336" s="8">
        <v>2015</v>
      </c>
      <c r="M336" s="5">
        <v>1.1898971899999999</v>
      </c>
      <c r="N336" s="5" t="s">
        <v>801</v>
      </c>
      <c r="O336" s="5" t="s">
        <v>3804</v>
      </c>
      <c r="P336" s="7">
        <v>0</v>
      </c>
      <c r="Q336" s="7">
        <v>0</v>
      </c>
      <c r="R336" s="7">
        <v>0</v>
      </c>
      <c r="S336" s="7">
        <v>0</v>
      </c>
      <c r="T336" s="7">
        <v>0</v>
      </c>
      <c r="U336" s="7">
        <v>0</v>
      </c>
      <c r="V336" s="7">
        <v>0</v>
      </c>
      <c r="W336" s="7">
        <v>3</v>
      </c>
      <c r="X336" s="7">
        <v>0</v>
      </c>
      <c r="Y336" s="7">
        <v>0</v>
      </c>
    </row>
    <row r="337" spans="1:25" ht="75" x14ac:dyDescent="0.2">
      <c r="A337" s="53" t="s">
        <v>452</v>
      </c>
      <c r="B337" s="54" t="s">
        <v>802</v>
      </c>
      <c r="C337" s="55" t="s">
        <v>803</v>
      </c>
      <c r="D337" s="5">
        <v>0.67044650000000006</v>
      </c>
      <c r="E337" s="5" t="s">
        <v>3808</v>
      </c>
      <c r="F337" s="5">
        <v>0.67044650000000006</v>
      </c>
      <c r="G337" s="5">
        <v>0</v>
      </c>
      <c r="H337" s="5">
        <v>0</v>
      </c>
      <c r="I337" s="5">
        <v>0.67044650000000006</v>
      </c>
      <c r="J337" s="5">
        <v>0</v>
      </c>
      <c r="K337" s="5">
        <v>0</v>
      </c>
      <c r="L337" s="8">
        <v>2015</v>
      </c>
      <c r="M337" s="5">
        <v>0.56817499999999999</v>
      </c>
      <c r="N337" s="5" t="s">
        <v>804</v>
      </c>
      <c r="O337" s="5" t="s">
        <v>3804</v>
      </c>
      <c r="P337" s="7">
        <v>0</v>
      </c>
      <c r="Q337" s="7">
        <v>0</v>
      </c>
      <c r="R337" s="7">
        <v>0</v>
      </c>
      <c r="S337" s="7">
        <v>0</v>
      </c>
      <c r="T337" s="7">
        <v>0</v>
      </c>
      <c r="U337" s="7">
        <v>0</v>
      </c>
      <c r="V337" s="7">
        <v>0</v>
      </c>
      <c r="W337" s="7">
        <v>5</v>
      </c>
      <c r="X337" s="7">
        <v>0</v>
      </c>
      <c r="Y337" s="7">
        <v>0</v>
      </c>
    </row>
    <row r="338" spans="1:25" ht="75" x14ac:dyDescent="0.2">
      <c r="A338" s="53" t="s">
        <v>452</v>
      </c>
      <c r="B338" s="54" t="s">
        <v>805</v>
      </c>
      <c r="C338" s="55" t="s">
        <v>806</v>
      </c>
      <c r="D338" s="5">
        <v>0.49560000000000004</v>
      </c>
      <c r="E338" s="5" t="s">
        <v>3808</v>
      </c>
      <c r="F338" s="5">
        <v>0.49560000000000004</v>
      </c>
      <c r="G338" s="5">
        <v>0</v>
      </c>
      <c r="H338" s="5">
        <v>0</v>
      </c>
      <c r="I338" s="5">
        <v>0.49560000000000004</v>
      </c>
      <c r="J338" s="5">
        <v>0</v>
      </c>
      <c r="K338" s="5">
        <v>0</v>
      </c>
      <c r="L338" s="8">
        <v>2015</v>
      </c>
      <c r="M338" s="5">
        <v>0.42</v>
      </c>
      <c r="N338" s="5" t="s">
        <v>807</v>
      </c>
      <c r="O338" s="5" t="s">
        <v>3804</v>
      </c>
      <c r="P338" s="7">
        <v>0</v>
      </c>
      <c r="Q338" s="7">
        <v>0</v>
      </c>
      <c r="R338" s="7">
        <v>0</v>
      </c>
      <c r="S338" s="7">
        <v>0</v>
      </c>
      <c r="T338" s="7">
        <v>0</v>
      </c>
      <c r="U338" s="7">
        <v>0</v>
      </c>
      <c r="V338" s="7">
        <v>0</v>
      </c>
      <c r="W338" s="7">
        <v>2</v>
      </c>
      <c r="X338" s="7">
        <v>0</v>
      </c>
      <c r="Y338" s="7">
        <v>0</v>
      </c>
    </row>
    <row r="339" spans="1:25" ht="56.25" x14ac:dyDescent="0.2">
      <c r="A339" s="53" t="s">
        <v>452</v>
      </c>
      <c r="B339" s="54" t="s">
        <v>808</v>
      </c>
      <c r="C339" s="55" t="s">
        <v>809</v>
      </c>
      <c r="D339" s="5">
        <v>1.3931549999999999</v>
      </c>
      <c r="E339" s="5" t="s">
        <v>3808</v>
      </c>
      <c r="F339" s="5">
        <v>1.3931549999999999</v>
      </c>
      <c r="G339" s="5">
        <v>0</v>
      </c>
      <c r="H339" s="5">
        <v>0</v>
      </c>
      <c r="I339" s="5">
        <v>1.3931549999999999</v>
      </c>
      <c r="J339" s="5">
        <v>0</v>
      </c>
      <c r="K339" s="5">
        <v>1.1806398300000001</v>
      </c>
      <c r="L339" s="8">
        <v>2016</v>
      </c>
      <c r="M339" s="5">
        <v>1.1806398300000001</v>
      </c>
      <c r="N339" s="5" t="s">
        <v>810</v>
      </c>
      <c r="O339" s="5" t="s">
        <v>3804</v>
      </c>
      <c r="P339" s="7">
        <v>0</v>
      </c>
      <c r="Q339" s="7">
        <v>0</v>
      </c>
      <c r="R339" s="7">
        <v>0</v>
      </c>
      <c r="S339" s="7">
        <v>0</v>
      </c>
      <c r="T339" s="7">
        <v>0</v>
      </c>
      <c r="U339" s="7">
        <v>0</v>
      </c>
      <c r="V339" s="7">
        <v>0</v>
      </c>
      <c r="W339" s="7">
        <v>1</v>
      </c>
      <c r="X339" s="7">
        <v>0</v>
      </c>
      <c r="Y339" s="7">
        <v>0</v>
      </c>
    </row>
    <row r="340" spans="1:25" ht="56.25" x14ac:dyDescent="0.2">
      <c r="A340" s="53" t="s">
        <v>452</v>
      </c>
      <c r="B340" s="54" t="s">
        <v>811</v>
      </c>
      <c r="C340" s="55" t="s">
        <v>812</v>
      </c>
      <c r="D340" s="5">
        <v>0.50214499999999995</v>
      </c>
      <c r="E340" s="5" t="s">
        <v>3808</v>
      </c>
      <c r="F340" s="5">
        <v>0.50214499999999995</v>
      </c>
      <c r="G340" s="5">
        <v>0</v>
      </c>
      <c r="H340" s="5">
        <v>0</v>
      </c>
      <c r="I340" s="5">
        <v>0.50214499999999995</v>
      </c>
      <c r="J340" s="5">
        <v>0</v>
      </c>
      <c r="K340" s="5">
        <v>0.42554660999999999</v>
      </c>
      <c r="L340" s="8">
        <v>2018</v>
      </c>
      <c r="M340" s="5">
        <v>0.42554660999999999</v>
      </c>
      <c r="N340" s="5" t="s">
        <v>813</v>
      </c>
      <c r="O340" s="5" t="s">
        <v>3804</v>
      </c>
      <c r="P340" s="7">
        <v>0</v>
      </c>
      <c r="Q340" s="7">
        <v>0</v>
      </c>
      <c r="R340" s="7">
        <v>0</v>
      </c>
      <c r="S340" s="7">
        <v>0</v>
      </c>
      <c r="T340" s="7">
        <v>0</v>
      </c>
      <c r="U340" s="7">
        <v>0</v>
      </c>
      <c r="V340" s="7">
        <v>0</v>
      </c>
      <c r="W340" s="7">
        <v>1</v>
      </c>
      <c r="X340" s="7">
        <v>0</v>
      </c>
      <c r="Y340" s="7">
        <v>0</v>
      </c>
    </row>
    <row r="341" spans="1:25" ht="56.25" x14ac:dyDescent="0.2">
      <c r="A341" s="53" t="s">
        <v>452</v>
      </c>
      <c r="B341" s="54" t="s">
        <v>814</v>
      </c>
      <c r="C341" s="55" t="s">
        <v>815</v>
      </c>
      <c r="D341" s="5">
        <v>0.62678299999999998</v>
      </c>
      <c r="E341" s="5" t="s">
        <v>3808</v>
      </c>
      <c r="F341" s="5">
        <v>0.62678299999999998</v>
      </c>
      <c r="G341" s="5">
        <v>0</v>
      </c>
      <c r="H341" s="5">
        <v>0</v>
      </c>
      <c r="I341" s="5">
        <v>0.62678299999999998</v>
      </c>
      <c r="J341" s="5">
        <v>0</v>
      </c>
      <c r="K341" s="5">
        <v>0.53117202999999991</v>
      </c>
      <c r="L341" s="8">
        <v>2018</v>
      </c>
      <c r="M341" s="5">
        <v>0.53117202999999991</v>
      </c>
      <c r="N341" s="5" t="s">
        <v>816</v>
      </c>
      <c r="O341" s="5" t="s">
        <v>3804</v>
      </c>
      <c r="P341" s="7">
        <v>0</v>
      </c>
      <c r="Q341" s="7">
        <v>0</v>
      </c>
      <c r="R341" s="7">
        <v>0</v>
      </c>
      <c r="S341" s="7">
        <v>0</v>
      </c>
      <c r="T341" s="7">
        <v>0</v>
      </c>
      <c r="U341" s="7">
        <v>0</v>
      </c>
      <c r="V341" s="7">
        <v>0</v>
      </c>
      <c r="W341" s="7">
        <v>1</v>
      </c>
      <c r="X341" s="7">
        <v>0</v>
      </c>
      <c r="Y341" s="7">
        <v>0</v>
      </c>
    </row>
    <row r="342" spans="1:25" ht="56.25" x14ac:dyDescent="0.2">
      <c r="A342" s="53" t="s">
        <v>452</v>
      </c>
      <c r="B342" s="54" t="s">
        <v>817</v>
      </c>
      <c r="C342" s="55" t="s">
        <v>818</v>
      </c>
      <c r="D342" s="5">
        <v>0.90922799999999993</v>
      </c>
      <c r="E342" s="5" t="s">
        <v>3808</v>
      </c>
      <c r="F342" s="5">
        <v>0.90922799999999993</v>
      </c>
      <c r="G342" s="5">
        <v>0</v>
      </c>
      <c r="H342" s="5">
        <v>0</v>
      </c>
      <c r="I342" s="5">
        <v>0.90922799999999993</v>
      </c>
      <c r="J342" s="5">
        <v>0</v>
      </c>
      <c r="K342" s="5">
        <v>0.7705322</v>
      </c>
      <c r="L342" s="8">
        <v>2018</v>
      </c>
      <c r="M342" s="5">
        <v>0.7705322</v>
      </c>
      <c r="N342" s="5" t="s">
        <v>819</v>
      </c>
      <c r="O342" s="5" t="s">
        <v>3804</v>
      </c>
      <c r="P342" s="7">
        <v>0</v>
      </c>
      <c r="Q342" s="7">
        <v>0</v>
      </c>
      <c r="R342" s="7">
        <v>0</v>
      </c>
      <c r="S342" s="7">
        <v>0</v>
      </c>
      <c r="T342" s="7">
        <v>0</v>
      </c>
      <c r="U342" s="7">
        <v>0</v>
      </c>
      <c r="V342" s="7">
        <v>0</v>
      </c>
      <c r="W342" s="7">
        <v>1</v>
      </c>
      <c r="X342" s="7">
        <v>0</v>
      </c>
      <c r="Y342" s="7">
        <v>0</v>
      </c>
    </row>
    <row r="343" spans="1:25" ht="37.5" x14ac:dyDescent="0.2">
      <c r="A343" s="53" t="s">
        <v>452</v>
      </c>
      <c r="B343" s="54" t="s">
        <v>820</v>
      </c>
      <c r="C343" s="55" t="s">
        <v>821</v>
      </c>
      <c r="D343" s="5">
        <v>0.39600000000000002</v>
      </c>
      <c r="E343" s="5" t="s">
        <v>3808</v>
      </c>
      <c r="F343" s="5">
        <v>0.39600000000000002</v>
      </c>
      <c r="G343" s="5">
        <v>0</v>
      </c>
      <c r="H343" s="5">
        <v>0</v>
      </c>
      <c r="I343" s="5">
        <v>0</v>
      </c>
      <c r="J343" s="5">
        <v>0.39600000000000002</v>
      </c>
      <c r="K343" s="5">
        <v>0.33559323000000002</v>
      </c>
      <c r="L343" s="8">
        <v>2018</v>
      </c>
      <c r="M343" s="5">
        <v>0.33559323000000002</v>
      </c>
      <c r="N343" s="5" t="s">
        <v>822</v>
      </c>
      <c r="O343" s="5" t="s">
        <v>3804</v>
      </c>
      <c r="P343" s="7">
        <v>0</v>
      </c>
      <c r="Q343" s="7">
        <v>0</v>
      </c>
      <c r="R343" s="7">
        <v>0</v>
      </c>
      <c r="S343" s="7">
        <v>0</v>
      </c>
      <c r="T343" s="7">
        <v>0</v>
      </c>
      <c r="U343" s="7">
        <v>0</v>
      </c>
      <c r="V343" s="7">
        <v>0</v>
      </c>
      <c r="W343" s="7">
        <v>1</v>
      </c>
      <c r="X343" s="7">
        <v>0</v>
      </c>
      <c r="Y343" s="7">
        <v>0</v>
      </c>
    </row>
    <row r="344" spans="1:25" ht="37.5" x14ac:dyDescent="0.2">
      <c r="A344" s="53" t="s">
        <v>452</v>
      </c>
      <c r="B344" s="54" t="s">
        <v>823</v>
      </c>
      <c r="C344" s="55" t="s">
        <v>824</v>
      </c>
      <c r="D344" s="5">
        <v>1.2</v>
      </c>
      <c r="E344" s="5" t="s">
        <v>3808</v>
      </c>
      <c r="F344" s="5">
        <v>1.2</v>
      </c>
      <c r="G344" s="5">
        <v>0</v>
      </c>
      <c r="H344" s="5">
        <v>0</v>
      </c>
      <c r="I344" s="5">
        <v>1.2</v>
      </c>
      <c r="J344" s="5">
        <v>0</v>
      </c>
      <c r="K344" s="5">
        <v>1.0169491500000001</v>
      </c>
      <c r="L344" s="8">
        <v>2018</v>
      </c>
      <c r="M344" s="5">
        <v>1.0169491500000001</v>
      </c>
      <c r="N344" s="5" t="s">
        <v>822</v>
      </c>
      <c r="O344" s="5" t="s">
        <v>3804</v>
      </c>
      <c r="P344" s="7">
        <v>0</v>
      </c>
      <c r="Q344" s="7">
        <v>0</v>
      </c>
      <c r="R344" s="7">
        <v>0</v>
      </c>
      <c r="S344" s="7">
        <v>0</v>
      </c>
      <c r="T344" s="7">
        <v>0</v>
      </c>
      <c r="U344" s="7">
        <v>0</v>
      </c>
      <c r="V344" s="7">
        <v>0</v>
      </c>
      <c r="W344" s="7">
        <v>1</v>
      </c>
      <c r="X344" s="7">
        <v>0</v>
      </c>
      <c r="Y344" s="7">
        <v>0</v>
      </c>
    </row>
    <row r="345" spans="1:25" ht="56.25" x14ac:dyDescent="0.2">
      <c r="A345" s="53" t="s">
        <v>452</v>
      </c>
      <c r="B345" s="54" t="s">
        <v>825</v>
      </c>
      <c r="C345" s="55" t="s">
        <v>826</v>
      </c>
      <c r="D345" s="5">
        <v>8.2588200000000001E-2</v>
      </c>
      <c r="E345" s="5" t="s">
        <v>3808</v>
      </c>
      <c r="F345" s="5">
        <v>8.2588200000000001E-2</v>
      </c>
      <c r="G345" s="5">
        <v>0</v>
      </c>
      <c r="H345" s="5">
        <v>0</v>
      </c>
      <c r="I345" s="5">
        <v>8.2588200000000001E-2</v>
      </c>
      <c r="J345" s="5">
        <v>0</v>
      </c>
      <c r="K345" s="5">
        <v>6.9989999999999997E-2</v>
      </c>
      <c r="L345" s="8">
        <v>2018</v>
      </c>
      <c r="M345" s="5">
        <v>6.9989999999999997E-2</v>
      </c>
      <c r="N345" s="5" t="s">
        <v>827</v>
      </c>
      <c r="O345" s="5" t="s">
        <v>3804</v>
      </c>
      <c r="P345" s="7">
        <v>0</v>
      </c>
      <c r="Q345" s="7">
        <v>0</v>
      </c>
      <c r="R345" s="7">
        <v>0</v>
      </c>
      <c r="S345" s="7">
        <v>0</v>
      </c>
      <c r="T345" s="7">
        <v>0</v>
      </c>
      <c r="U345" s="7">
        <v>0</v>
      </c>
      <c r="V345" s="7">
        <v>0</v>
      </c>
      <c r="W345" s="7">
        <v>1</v>
      </c>
      <c r="X345" s="7">
        <v>0</v>
      </c>
      <c r="Y345" s="7">
        <v>0</v>
      </c>
    </row>
    <row r="346" spans="1:25" ht="37.5" x14ac:dyDescent="0.2">
      <c r="A346" s="53" t="s">
        <v>452</v>
      </c>
      <c r="B346" s="54" t="s">
        <v>828</v>
      </c>
      <c r="C346" s="55" t="s">
        <v>829</v>
      </c>
      <c r="D346" s="5">
        <v>1.5420802</v>
      </c>
      <c r="E346" s="5" t="s">
        <v>3808</v>
      </c>
      <c r="F346" s="5">
        <v>1.5420802</v>
      </c>
      <c r="G346" s="5">
        <v>0</v>
      </c>
      <c r="H346" s="5">
        <v>0</v>
      </c>
      <c r="I346" s="5">
        <v>1.5420802</v>
      </c>
      <c r="J346" s="5">
        <v>0</v>
      </c>
      <c r="K346" s="5">
        <v>1.5420802</v>
      </c>
      <c r="L346" s="8">
        <v>2018</v>
      </c>
      <c r="M346" s="5">
        <v>1.5420802</v>
      </c>
      <c r="N346" s="5" t="s">
        <v>822</v>
      </c>
      <c r="O346" s="5" t="s">
        <v>3804</v>
      </c>
      <c r="P346" s="7">
        <v>0</v>
      </c>
      <c r="Q346" s="7">
        <v>0</v>
      </c>
      <c r="R346" s="7">
        <v>0</v>
      </c>
      <c r="S346" s="7">
        <v>0</v>
      </c>
      <c r="T346" s="7">
        <v>0</v>
      </c>
      <c r="U346" s="7">
        <v>0</v>
      </c>
      <c r="V346" s="7">
        <v>0</v>
      </c>
      <c r="W346" s="7">
        <v>5</v>
      </c>
      <c r="X346" s="7">
        <v>0</v>
      </c>
      <c r="Y346" s="7">
        <v>0</v>
      </c>
    </row>
    <row r="347" spans="1:25" ht="56.25" x14ac:dyDescent="0.2">
      <c r="A347" s="53" t="s">
        <v>452</v>
      </c>
      <c r="B347" s="54" t="s">
        <v>830</v>
      </c>
      <c r="C347" s="55" t="s">
        <v>831</v>
      </c>
      <c r="D347" s="5">
        <v>0.73718399999999995</v>
      </c>
      <c r="E347" s="5" t="s">
        <v>3808</v>
      </c>
      <c r="F347" s="5">
        <v>0.73718399999999995</v>
      </c>
      <c r="G347" s="5">
        <v>0</v>
      </c>
      <c r="H347" s="5">
        <v>0</v>
      </c>
      <c r="I347" s="5">
        <v>0.73718399999999995</v>
      </c>
      <c r="J347" s="5">
        <v>0</v>
      </c>
      <c r="K347" s="5">
        <v>0.62473220000000007</v>
      </c>
      <c r="L347" s="8">
        <v>2018</v>
      </c>
      <c r="M347" s="5">
        <v>0.62473220000000007</v>
      </c>
      <c r="N347" s="5" t="s">
        <v>832</v>
      </c>
      <c r="O347" s="5" t="s">
        <v>3804</v>
      </c>
      <c r="P347" s="7">
        <v>0</v>
      </c>
      <c r="Q347" s="7">
        <v>0</v>
      </c>
      <c r="R347" s="7">
        <v>0</v>
      </c>
      <c r="S347" s="7">
        <v>0</v>
      </c>
      <c r="T347" s="7">
        <v>0</v>
      </c>
      <c r="U347" s="7">
        <v>0</v>
      </c>
      <c r="V347" s="7">
        <v>0</v>
      </c>
      <c r="W347" s="7">
        <v>4</v>
      </c>
      <c r="X347" s="7">
        <v>0</v>
      </c>
      <c r="Y347" s="7">
        <v>0</v>
      </c>
    </row>
    <row r="348" spans="1:25" ht="37.5" x14ac:dyDescent="0.2">
      <c r="A348" s="53" t="s">
        <v>452</v>
      </c>
      <c r="B348" s="54" t="s">
        <v>833</v>
      </c>
      <c r="C348" s="55" t="s">
        <v>834</v>
      </c>
      <c r="D348" s="5">
        <v>1.79596</v>
      </c>
      <c r="E348" s="5" t="s">
        <v>3808</v>
      </c>
      <c r="F348" s="5">
        <v>1.79596</v>
      </c>
      <c r="G348" s="5">
        <v>0</v>
      </c>
      <c r="H348" s="5">
        <v>0</v>
      </c>
      <c r="I348" s="5">
        <v>1.79596</v>
      </c>
      <c r="J348" s="5">
        <v>0</v>
      </c>
      <c r="K348" s="5">
        <v>1.522</v>
      </c>
      <c r="L348" s="8">
        <v>2018</v>
      </c>
      <c r="M348" s="5">
        <v>1.522</v>
      </c>
      <c r="N348" s="5" t="s">
        <v>835</v>
      </c>
      <c r="O348" s="5" t="s">
        <v>3804</v>
      </c>
      <c r="P348" s="7">
        <v>0</v>
      </c>
      <c r="Q348" s="7">
        <v>0</v>
      </c>
      <c r="R348" s="7">
        <v>0</v>
      </c>
      <c r="S348" s="7">
        <v>0</v>
      </c>
      <c r="T348" s="7">
        <v>0</v>
      </c>
      <c r="U348" s="7">
        <v>0</v>
      </c>
      <c r="V348" s="7">
        <v>0</v>
      </c>
      <c r="W348" s="7">
        <v>1</v>
      </c>
      <c r="X348" s="7">
        <v>0</v>
      </c>
      <c r="Y348" s="7">
        <v>0</v>
      </c>
    </row>
    <row r="349" spans="1:25" ht="56.25" x14ac:dyDescent="0.2">
      <c r="A349" s="53" t="s">
        <v>452</v>
      </c>
      <c r="B349" s="54" t="s">
        <v>836</v>
      </c>
      <c r="C349" s="55" t="s">
        <v>837</v>
      </c>
      <c r="D349" s="5">
        <v>0</v>
      </c>
      <c r="E349" s="5" t="s">
        <v>3806</v>
      </c>
      <c r="F349" s="5">
        <v>0</v>
      </c>
      <c r="G349" s="5">
        <v>0</v>
      </c>
      <c r="H349" s="5">
        <v>0</v>
      </c>
      <c r="I349" s="5">
        <v>0</v>
      </c>
      <c r="J349" s="5">
        <v>0</v>
      </c>
      <c r="K349" s="5">
        <v>0</v>
      </c>
      <c r="L349" s="8" t="s">
        <v>3804</v>
      </c>
      <c r="M349" s="5">
        <v>0</v>
      </c>
      <c r="N349" s="5" t="s">
        <v>838</v>
      </c>
      <c r="O349" s="5" t="s">
        <v>3804</v>
      </c>
      <c r="P349" s="7">
        <v>0</v>
      </c>
      <c r="Q349" s="7">
        <v>0</v>
      </c>
      <c r="R349" s="7">
        <v>0</v>
      </c>
      <c r="S349" s="7">
        <v>0</v>
      </c>
      <c r="T349" s="7">
        <v>0</v>
      </c>
      <c r="U349" s="7">
        <v>0</v>
      </c>
      <c r="V349" s="7">
        <v>0</v>
      </c>
      <c r="W349" s="7">
        <v>0</v>
      </c>
      <c r="X349" s="7">
        <v>0</v>
      </c>
      <c r="Y349" s="7">
        <v>0</v>
      </c>
    </row>
    <row r="350" spans="1:25" ht="56.25" x14ac:dyDescent="0.2">
      <c r="A350" s="53" t="s">
        <v>452</v>
      </c>
      <c r="B350" s="54" t="s">
        <v>839</v>
      </c>
      <c r="C350" s="55" t="s">
        <v>840</v>
      </c>
      <c r="D350" s="5">
        <v>0</v>
      </c>
      <c r="E350" s="5" t="s">
        <v>3806</v>
      </c>
      <c r="F350" s="5">
        <v>0</v>
      </c>
      <c r="G350" s="5">
        <v>0</v>
      </c>
      <c r="H350" s="5">
        <v>0</v>
      </c>
      <c r="I350" s="5">
        <v>0</v>
      </c>
      <c r="J350" s="5">
        <v>0</v>
      </c>
      <c r="K350" s="5">
        <v>0</v>
      </c>
      <c r="L350" s="8" t="s">
        <v>3804</v>
      </c>
      <c r="M350" s="5">
        <v>0</v>
      </c>
      <c r="N350" s="5" t="s">
        <v>841</v>
      </c>
      <c r="O350" s="5" t="s">
        <v>3804</v>
      </c>
      <c r="P350" s="7">
        <v>0</v>
      </c>
      <c r="Q350" s="7">
        <v>0</v>
      </c>
      <c r="R350" s="7">
        <v>0</v>
      </c>
      <c r="S350" s="7">
        <v>0</v>
      </c>
      <c r="T350" s="7">
        <v>0</v>
      </c>
      <c r="U350" s="7">
        <v>0</v>
      </c>
      <c r="V350" s="7">
        <v>0</v>
      </c>
      <c r="W350" s="7">
        <v>0</v>
      </c>
      <c r="X350" s="7">
        <v>0</v>
      </c>
      <c r="Y350" s="7">
        <v>0</v>
      </c>
    </row>
    <row r="351" spans="1:25" ht="37.5" x14ac:dyDescent="0.2">
      <c r="A351" s="53" t="s">
        <v>452</v>
      </c>
      <c r="B351" s="54" t="s">
        <v>842</v>
      </c>
      <c r="C351" s="55" t="s">
        <v>843</v>
      </c>
      <c r="D351" s="5">
        <v>1.77187428</v>
      </c>
      <c r="E351" s="5" t="s">
        <v>3806</v>
      </c>
      <c r="F351" s="5">
        <v>1.77187428</v>
      </c>
      <c r="G351" s="5">
        <v>0</v>
      </c>
      <c r="H351" s="5">
        <v>0</v>
      </c>
      <c r="I351" s="5">
        <v>1.77187428</v>
      </c>
      <c r="J351" s="5">
        <v>0</v>
      </c>
      <c r="K351" s="5">
        <v>1.4765618999999999</v>
      </c>
      <c r="L351" s="8">
        <v>2021</v>
      </c>
      <c r="M351" s="5">
        <v>1.4765618999999999</v>
      </c>
      <c r="N351" s="5" t="s">
        <v>844</v>
      </c>
      <c r="O351" s="5" t="s">
        <v>3804</v>
      </c>
      <c r="P351" s="7">
        <v>0</v>
      </c>
      <c r="Q351" s="7">
        <v>0</v>
      </c>
      <c r="R351" s="7">
        <v>0</v>
      </c>
      <c r="S351" s="7">
        <v>0</v>
      </c>
      <c r="T351" s="7">
        <v>0</v>
      </c>
      <c r="U351" s="7">
        <v>0</v>
      </c>
      <c r="V351" s="7">
        <v>0</v>
      </c>
      <c r="W351" s="7">
        <v>32</v>
      </c>
      <c r="X351" s="7">
        <v>0</v>
      </c>
      <c r="Y351" s="7">
        <v>0</v>
      </c>
    </row>
    <row r="352" spans="1:25" ht="37.5" x14ac:dyDescent="0.2">
      <c r="A352" s="53" t="s">
        <v>452</v>
      </c>
      <c r="B352" s="54" t="s">
        <v>845</v>
      </c>
      <c r="C352" s="55" t="s">
        <v>846</v>
      </c>
      <c r="D352" s="5">
        <v>12.768000000000001</v>
      </c>
      <c r="E352" s="5" t="s">
        <v>3806</v>
      </c>
      <c r="F352" s="5">
        <v>12.768000000000001</v>
      </c>
      <c r="G352" s="5">
        <v>0</v>
      </c>
      <c r="H352" s="5">
        <v>0</v>
      </c>
      <c r="I352" s="5">
        <v>12.768000000000001</v>
      </c>
      <c r="J352" s="5">
        <v>0</v>
      </c>
      <c r="K352" s="5">
        <v>10.64</v>
      </c>
      <c r="L352" s="8">
        <v>2023</v>
      </c>
      <c r="M352" s="5">
        <v>10.64</v>
      </c>
      <c r="N352" s="5" t="s">
        <v>847</v>
      </c>
      <c r="O352" s="5" t="s">
        <v>3804</v>
      </c>
      <c r="P352" s="7">
        <v>0</v>
      </c>
      <c r="Q352" s="7">
        <v>0</v>
      </c>
      <c r="R352" s="7">
        <v>0</v>
      </c>
      <c r="S352" s="7">
        <v>0</v>
      </c>
      <c r="T352" s="7">
        <v>0</v>
      </c>
      <c r="U352" s="7">
        <v>0</v>
      </c>
      <c r="V352" s="7">
        <v>0</v>
      </c>
      <c r="W352" s="7">
        <v>28</v>
      </c>
      <c r="X352" s="7">
        <v>0</v>
      </c>
      <c r="Y352" s="7">
        <v>0</v>
      </c>
    </row>
    <row r="353" spans="1:25" ht="56.25" x14ac:dyDescent="0.2">
      <c r="A353" s="53" t="s">
        <v>452</v>
      </c>
      <c r="B353" s="54" t="s">
        <v>848</v>
      </c>
      <c r="C353" s="55" t="s">
        <v>849</v>
      </c>
      <c r="D353" s="5">
        <v>5.6460505200000002</v>
      </c>
      <c r="E353" s="5" t="s">
        <v>3806</v>
      </c>
      <c r="F353" s="5">
        <v>5.6460505200000002</v>
      </c>
      <c r="G353" s="5">
        <v>0</v>
      </c>
      <c r="H353" s="5">
        <v>0</v>
      </c>
      <c r="I353" s="5">
        <v>5.6460505200000002</v>
      </c>
      <c r="J353" s="5">
        <v>0</v>
      </c>
      <c r="K353" s="5">
        <v>4.7050420992871995</v>
      </c>
      <c r="L353" s="8">
        <v>2023</v>
      </c>
      <c r="M353" s="5">
        <v>4.70504210280229</v>
      </c>
      <c r="N353" s="6" t="s">
        <v>850</v>
      </c>
      <c r="O353" s="6" t="s">
        <v>3804</v>
      </c>
      <c r="P353" s="7">
        <v>0</v>
      </c>
      <c r="Q353" s="7">
        <v>0</v>
      </c>
      <c r="R353" s="7">
        <v>0</v>
      </c>
      <c r="S353" s="7">
        <v>0</v>
      </c>
      <c r="T353" s="7">
        <v>0</v>
      </c>
      <c r="U353" s="7">
        <v>0</v>
      </c>
      <c r="V353" s="7">
        <v>0</v>
      </c>
      <c r="W353" s="7">
        <v>12</v>
      </c>
      <c r="X353" s="7">
        <v>0</v>
      </c>
      <c r="Y353" s="7">
        <v>0</v>
      </c>
    </row>
    <row r="354" spans="1:25" ht="56.25" x14ac:dyDescent="0.2">
      <c r="A354" s="53" t="s">
        <v>452</v>
      </c>
      <c r="B354" s="54" t="s">
        <v>851</v>
      </c>
      <c r="C354" s="55" t="s">
        <v>852</v>
      </c>
      <c r="D354" s="5">
        <v>157.46140801999999</v>
      </c>
      <c r="E354" s="5" t="s">
        <v>3806</v>
      </c>
      <c r="F354" s="5">
        <v>152.44116976399999</v>
      </c>
      <c r="G354" s="5">
        <v>0</v>
      </c>
      <c r="H354" s="5">
        <v>0</v>
      </c>
      <c r="I354" s="5">
        <v>135.023985154</v>
      </c>
      <c r="J354" s="5">
        <v>17.417184610000099</v>
      </c>
      <c r="K354" s="5">
        <v>131.98611000209999</v>
      </c>
      <c r="L354" s="8">
        <v>2025</v>
      </c>
      <c r="M354" s="5">
        <v>131.98611</v>
      </c>
      <c r="N354" s="6" t="s">
        <v>853</v>
      </c>
      <c r="O354" s="6" t="s">
        <v>3804</v>
      </c>
      <c r="P354" s="7">
        <v>0</v>
      </c>
      <c r="Q354" s="7">
        <v>0</v>
      </c>
      <c r="R354" s="7">
        <v>0</v>
      </c>
      <c r="S354" s="7">
        <v>0</v>
      </c>
      <c r="T354" s="7">
        <v>0</v>
      </c>
      <c r="U354" s="7">
        <v>0</v>
      </c>
      <c r="V354" s="7">
        <v>0</v>
      </c>
      <c r="W354" s="7">
        <v>66</v>
      </c>
      <c r="X354" s="7">
        <v>0</v>
      </c>
      <c r="Y354" s="7">
        <v>0</v>
      </c>
    </row>
    <row r="355" spans="1:25" ht="56.25" x14ac:dyDescent="0.2">
      <c r="A355" s="53" t="s">
        <v>452</v>
      </c>
      <c r="B355" s="54" t="s">
        <v>854</v>
      </c>
      <c r="C355" s="55" t="s">
        <v>855</v>
      </c>
      <c r="D355" s="5">
        <v>6.9612287800000008</v>
      </c>
      <c r="E355" s="5" t="s">
        <v>3806</v>
      </c>
      <c r="F355" s="5">
        <v>6.9612287800000008</v>
      </c>
      <c r="G355" s="5">
        <v>0</v>
      </c>
      <c r="H355" s="5">
        <v>0</v>
      </c>
      <c r="I355" s="5">
        <v>6.9612287800000008</v>
      </c>
      <c r="J355" s="5">
        <v>0</v>
      </c>
      <c r="K355" s="5">
        <v>5.8010239800000001</v>
      </c>
      <c r="L355" s="8">
        <v>2021</v>
      </c>
      <c r="M355" s="5">
        <v>5.8010239775879997</v>
      </c>
      <c r="N355" s="6" t="s">
        <v>856</v>
      </c>
      <c r="O355" s="6" t="s">
        <v>3804</v>
      </c>
      <c r="P355" s="7">
        <v>0</v>
      </c>
      <c r="Q355" s="7">
        <v>0</v>
      </c>
      <c r="R355" s="7">
        <v>0</v>
      </c>
      <c r="S355" s="7">
        <v>0</v>
      </c>
      <c r="T355" s="7">
        <v>0</v>
      </c>
      <c r="U355" s="7">
        <v>0</v>
      </c>
      <c r="V355" s="7">
        <v>0</v>
      </c>
      <c r="W355" s="7">
        <v>1</v>
      </c>
      <c r="X355" s="7">
        <v>0</v>
      </c>
      <c r="Y355" s="7">
        <v>0</v>
      </c>
    </row>
    <row r="356" spans="1:25" ht="56.25" x14ac:dyDescent="0.2">
      <c r="A356" s="53" t="s">
        <v>452</v>
      </c>
      <c r="B356" s="54" t="s">
        <v>857</v>
      </c>
      <c r="C356" s="55" t="s">
        <v>858</v>
      </c>
      <c r="D356" s="5">
        <v>6.8812542800000003</v>
      </c>
      <c r="E356" s="5" t="s">
        <v>3806</v>
      </c>
      <c r="F356" s="5">
        <v>6.8812542800000003</v>
      </c>
      <c r="G356" s="5">
        <v>0</v>
      </c>
      <c r="H356" s="5">
        <v>0</v>
      </c>
      <c r="I356" s="5">
        <v>6.8812542800000003</v>
      </c>
      <c r="J356" s="5">
        <v>0</v>
      </c>
      <c r="K356" s="5">
        <v>5.7343785699999996</v>
      </c>
      <c r="L356" s="8">
        <v>2022</v>
      </c>
      <c r="M356" s="5">
        <v>5.73437856662217</v>
      </c>
      <c r="N356" s="6" t="s">
        <v>856</v>
      </c>
      <c r="O356" s="6" t="s">
        <v>3804</v>
      </c>
      <c r="P356" s="7">
        <v>0</v>
      </c>
      <c r="Q356" s="7">
        <v>0</v>
      </c>
      <c r="R356" s="7">
        <v>0</v>
      </c>
      <c r="S356" s="7">
        <v>0</v>
      </c>
      <c r="T356" s="7">
        <v>0</v>
      </c>
      <c r="U356" s="7">
        <v>0</v>
      </c>
      <c r="V356" s="7">
        <v>0</v>
      </c>
      <c r="W356" s="7">
        <v>1</v>
      </c>
      <c r="X356" s="7">
        <v>0</v>
      </c>
      <c r="Y356" s="7">
        <v>0</v>
      </c>
    </row>
    <row r="357" spans="1:25" ht="56.25" x14ac:dyDescent="0.2">
      <c r="A357" s="53" t="s">
        <v>452</v>
      </c>
      <c r="B357" s="54" t="s">
        <v>859</v>
      </c>
      <c r="C357" s="55" t="s">
        <v>860</v>
      </c>
      <c r="D357" s="5">
        <v>8.1019215500000001</v>
      </c>
      <c r="E357" s="5" t="s">
        <v>3806</v>
      </c>
      <c r="F357" s="5">
        <v>8.1019215500000001</v>
      </c>
      <c r="G357" s="5">
        <v>0</v>
      </c>
      <c r="H357" s="5">
        <v>0</v>
      </c>
      <c r="I357" s="5">
        <v>8.1019215500000001</v>
      </c>
      <c r="J357" s="5">
        <v>0</v>
      </c>
      <c r="K357" s="5">
        <v>6.75160129</v>
      </c>
      <c r="L357" s="8">
        <v>2023</v>
      </c>
      <c r="M357" s="5">
        <v>6.7516012924758497</v>
      </c>
      <c r="N357" s="6" t="s">
        <v>856</v>
      </c>
      <c r="O357" s="6" t="s">
        <v>3804</v>
      </c>
      <c r="P357" s="7">
        <v>0</v>
      </c>
      <c r="Q357" s="7">
        <v>0</v>
      </c>
      <c r="R357" s="7">
        <v>0</v>
      </c>
      <c r="S357" s="7">
        <v>0</v>
      </c>
      <c r="T357" s="7">
        <v>0</v>
      </c>
      <c r="U357" s="7">
        <v>0</v>
      </c>
      <c r="V357" s="7">
        <v>0</v>
      </c>
      <c r="W357" s="7">
        <v>1</v>
      </c>
      <c r="X357" s="7">
        <v>0</v>
      </c>
      <c r="Y357" s="7">
        <v>0</v>
      </c>
    </row>
    <row r="358" spans="1:25" ht="56.25" x14ac:dyDescent="0.2">
      <c r="A358" s="53" t="s">
        <v>452</v>
      </c>
      <c r="B358" s="54" t="s">
        <v>861</v>
      </c>
      <c r="C358" s="55" t="s">
        <v>862</v>
      </c>
      <c r="D358" s="5">
        <v>120.24166314</v>
      </c>
      <c r="E358" s="5" t="s">
        <v>3806</v>
      </c>
      <c r="F358" s="5">
        <v>120.24166314</v>
      </c>
      <c r="G358" s="5">
        <v>0</v>
      </c>
      <c r="H358" s="5">
        <v>0</v>
      </c>
      <c r="I358" s="5">
        <v>76.013859269999998</v>
      </c>
      <c r="J358" s="5">
        <v>44.227803870000002</v>
      </c>
      <c r="K358" s="5">
        <v>100.20138595</v>
      </c>
      <c r="L358" s="8">
        <v>2023</v>
      </c>
      <c r="M358" s="5">
        <v>100.20138595</v>
      </c>
      <c r="N358" s="6" t="s">
        <v>863</v>
      </c>
      <c r="O358" s="6" t="s">
        <v>3804</v>
      </c>
      <c r="P358" s="7">
        <v>0</v>
      </c>
      <c r="Q358" s="7">
        <v>0</v>
      </c>
      <c r="R358" s="7">
        <v>0</v>
      </c>
      <c r="S358" s="7">
        <v>0</v>
      </c>
      <c r="T358" s="7">
        <v>0</v>
      </c>
      <c r="U358" s="7">
        <v>0</v>
      </c>
      <c r="V358" s="7">
        <v>0</v>
      </c>
      <c r="W358" s="7">
        <v>1</v>
      </c>
      <c r="X358" s="7">
        <v>0</v>
      </c>
      <c r="Y358" s="7">
        <v>0</v>
      </c>
    </row>
    <row r="359" spans="1:25" ht="56.25" x14ac:dyDescent="0.2">
      <c r="A359" s="53" t="s">
        <v>452</v>
      </c>
      <c r="B359" s="54" t="s">
        <v>864</v>
      </c>
      <c r="C359" s="55" t="s">
        <v>865</v>
      </c>
      <c r="D359" s="5">
        <v>9.3239999999999998</v>
      </c>
      <c r="E359" s="5" t="s">
        <v>3806</v>
      </c>
      <c r="F359" s="5">
        <v>9.3239999999999998</v>
      </c>
      <c r="G359" s="5">
        <v>0</v>
      </c>
      <c r="H359" s="5">
        <v>0</v>
      </c>
      <c r="I359" s="5">
        <v>9.3239999999999998</v>
      </c>
      <c r="J359" s="5">
        <v>0</v>
      </c>
      <c r="K359" s="5">
        <v>7.77</v>
      </c>
      <c r="L359" s="8">
        <v>2020</v>
      </c>
      <c r="M359" s="5">
        <v>7.77</v>
      </c>
      <c r="N359" s="6" t="s">
        <v>866</v>
      </c>
      <c r="O359" s="6" t="s">
        <v>3804</v>
      </c>
      <c r="P359" s="7">
        <v>0</v>
      </c>
      <c r="Q359" s="7">
        <v>0</v>
      </c>
      <c r="R359" s="7">
        <v>0</v>
      </c>
      <c r="S359" s="7">
        <v>0</v>
      </c>
      <c r="T359" s="7">
        <v>0</v>
      </c>
      <c r="U359" s="7">
        <v>0</v>
      </c>
      <c r="V359" s="7">
        <v>0</v>
      </c>
      <c r="W359" s="7">
        <v>6</v>
      </c>
      <c r="X359" s="7">
        <v>0</v>
      </c>
      <c r="Y359" s="7">
        <v>0</v>
      </c>
    </row>
    <row r="360" spans="1:25" ht="56.25" x14ac:dyDescent="0.2">
      <c r="A360" s="53" t="s">
        <v>452</v>
      </c>
      <c r="B360" s="54" t="s">
        <v>867</v>
      </c>
      <c r="C360" s="55" t="s">
        <v>868</v>
      </c>
      <c r="D360" s="5">
        <v>0.20202000000000001</v>
      </c>
      <c r="E360" s="5" t="s">
        <v>3806</v>
      </c>
      <c r="F360" s="5">
        <v>0.20202000000000001</v>
      </c>
      <c r="G360" s="5">
        <v>0</v>
      </c>
      <c r="H360" s="5">
        <v>0</v>
      </c>
      <c r="I360" s="5">
        <v>0.20202000000000001</v>
      </c>
      <c r="J360" s="5">
        <v>0</v>
      </c>
      <c r="K360" s="5">
        <v>0.16835</v>
      </c>
      <c r="L360" s="8">
        <v>2020</v>
      </c>
      <c r="M360" s="5">
        <v>0.16835</v>
      </c>
      <c r="N360" s="6" t="s">
        <v>866</v>
      </c>
      <c r="O360" s="6" t="s">
        <v>3804</v>
      </c>
      <c r="P360" s="7">
        <v>0</v>
      </c>
      <c r="Q360" s="7">
        <v>0</v>
      </c>
      <c r="R360" s="7">
        <v>0</v>
      </c>
      <c r="S360" s="7">
        <v>0</v>
      </c>
      <c r="T360" s="7">
        <v>0</v>
      </c>
      <c r="U360" s="7">
        <v>0</v>
      </c>
      <c r="V360" s="7">
        <v>0</v>
      </c>
      <c r="W360" s="7">
        <v>1</v>
      </c>
      <c r="X360" s="7">
        <v>0</v>
      </c>
      <c r="Y360" s="7">
        <v>0</v>
      </c>
    </row>
    <row r="361" spans="1:25" ht="56.25" x14ac:dyDescent="0.2">
      <c r="A361" s="53" t="s">
        <v>452</v>
      </c>
      <c r="B361" s="54" t="s">
        <v>869</v>
      </c>
      <c r="C361" s="55" t="s">
        <v>870</v>
      </c>
      <c r="D361" s="5">
        <v>0.29007997999999996</v>
      </c>
      <c r="E361" s="5" t="s">
        <v>3806</v>
      </c>
      <c r="F361" s="5">
        <v>0.29007997999999996</v>
      </c>
      <c r="G361" s="5">
        <v>0</v>
      </c>
      <c r="H361" s="5">
        <v>0</v>
      </c>
      <c r="I361" s="5">
        <v>0.29007997999999996</v>
      </c>
      <c r="J361" s="5">
        <v>0</v>
      </c>
      <c r="K361" s="5">
        <v>0.24173332</v>
      </c>
      <c r="L361" s="8">
        <v>2020</v>
      </c>
      <c r="M361" s="5">
        <v>0.24173332</v>
      </c>
      <c r="N361" s="6" t="s">
        <v>866</v>
      </c>
      <c r="O361" s="6" t="s">
        <v>3804</v>
      </c>
      <c r="P361" s="7">
        <v>0</v>
      </c>
      <c r="Q361" s="7">
        <v>0</v>
      </c>
      <c r="R361" s="7">
        <v>0</v>
      </c>
      <c r="S361" s="7">
        <v>0</v>
      </c>
      <c r="T361" s="7">
        <v>0</v>
      </c>
      <c r="U361" s="7">
        <v>0</v>
      </c>
      <c r="V361" s="7">
        <v>0</v>
      </c>
      <c r="W361" s="7">
        <v>4</v>
      </c>
      <c r="X361" s="7">
        <v>0</v>
      </c>
      <c r="Y361" s="7">
        <v>0</v>
      </c>
    </row>
    <row r="362" spans="1:25" ht="56.25" x14ac:dyDescent="0.2">
      <c r="A362" s="53" t="s">
        <v>452</v>
      </c>
      <c r="B362" s="54" t="s">
        <v>871</v>
      </c>
      <c r="C362" s="55" t="s">
        <v>872</v>
      </c>
      <c r="D362" s="5">
        <v>0.74591999999999992</v>
      </c>
      <c r="E362" s="5" t="s">
        <v>3806</v>
      </c>
      <c r="F362" s="5">
        <v>0.74591999999999992</v>
      </c>
      <c r="G362" s="5">
        <v>0</v>
      </c>
      <c r="H362" s="5">
        <v>0</v>
      </c>
      <c r="I362" s="5">
        <v>0.74591999999999992</v>
      </c>
      <c r="J362" s="5">
        <v>0</v>
      </c>
      <c r="K362" s="5">
        <v>0.62160000000000004</v>
      </c>
      <c r="L362" s="8">
        <v>2020</v>
      </c>
      <c r="M362" s="5">
        <v>0.62160000000000004</v>
      </c>
      <c r="N362" s="6" t="s">
        <v>866</v>
      </c>
      <c r="O362" s="6" t="s">
        <v>3804</v>
      </c>
      <c r="P362" s="7">
        <v>0</v>
      </c>
      <c r="Q362" s="7">
        <v>0</v>
      </c>
      <c r="R362" s="7">
        <v>0</v>
      </c>
      <c r="S362" s="7">
        <v>0</v>
      </c>
      <c r="T362" s="7">
        <v>0</v>
      </c>
      <c r="U362" s="7">
        <v>0</v>
      </c>
      <c r="V362" s="7">
        <v>0</v>
      </c>
      <c r="W362" s="7">
        <v>2</v>
      </c>
      <c r="X362" s="7">
        <v>0</v>
      </c>
      <c r="Y362" s="7">
        <v>0</v>
      </c>
    </row>
    <row r="363" spans="1:25" ht="37.5" x14ac:dyDescent="0.2">
      <c r="A363" s="53" t="s">
        <v>452</v>
      </c>
      <c r="B363" s="54" t="s">
        <v>873</v>
      </c>
      <c r="C363" s="55" t="s">
        <v>874</v>
      </c>
      <c r="D363" s="5">
        <v>7.55252094</v>
      </c>
      <c r="E363" s="5" t="s">
        <v>3806</v>
      </c>
      <c r="F363" s="5">
        <v>7.55252094</v>
      </c>
      <c r="G363" s="5">
        <v>0</v>
      </c>
      <c r="H363" s="5">
        <v>0</v>
      </c>
      <c r="I363" s="5">
        <v>7.55252094</v>
      </c>
      <c r="J363" s="5">
        <v>0</v>
      </c>
      <c r="K363" s="5">
        <v>6.2937674500000007</v>
      </c>
      <c r="L363" s="8">
        <v>2022</v>
      </c>
      <c r="M363" s="5">
        <v>6.2937674500000007</v>
      </c>
      <c r="N363" s="6" t="s">
        <v>875</v>
      </c>
      <c r="O363" s="6" t="s">
        <v>3804</v>
      </c>
      <c r="P363" s="7">
        <v>0</v>
      </c>
      <c r="Q363" s="7">
        <v>0</v>
      </c>
      <c r="R363" s="7">
        <v>0</v>
      </c>
      <c r="S363" s="7">
        <v>0</v>
      </c>
      <c r="T363" s="7">
        <v>0</v>
      </c>
      <c r="U363" s="7">
        <v>0</v>
      </c>
      <c r="V363" s="7">
        <v>0</v>
      </c>
      <c r="W363" s="7">
        <v>5</v>
      </c>
      <c r="X363" s="7">
        <v>0</v>
      </c>
      <c r="Y363" s="7">
        <v>0</v>
      </c>
    </row>
    <row r="364" spans="1:25" ht="37.5" x14ac:dyDescent="0.2">
      <c r="A364" s="53" t="s">
        <v>452</v>
      </c>
      <c r="B364" s="54" t="s">
        <v>876</v>
      </c>
      <c r="C364" s="55" t="s">
        <v>877</v>
      </c>
      <c r="D364" s="5">
        <v>0.66358728</v>
      </c>
      <c r="E364" s="5" t="s">
        <v>3806</v>
      </c>
      <c r="F364" s="5">
        <v>0.66358728</v>
      </c>
      <c r="G364" s="5">
        <v>0</v>
      </c>
      <c r="H364" s="5">
        <v>0</v>
      </c>
      <c r="I364" s="5">
        <v>0.66358728</v>
      </c>
      <c r="J364" s="5">
        <v>0</v>
      </c>
      <c r="K364" s="5">
        <v>0.55298940000000008</v>
      </c>
      <c r="L364" s="8">
        <v>2021</v>
      </c>
      <c r="M364" s="5">
        <v>0.55298940000000008</v>
      </c>
      <c r="N364" s="6" t="s">
        <v>878</v>
      </c>
      <c r="O364" s="6" t="s">
        <v>3804</v>
      </c>
      <c r="P364" s="7">
        <v>0</v>
      </c>
      <c r="Q364" s="7">
        <v>0</v>
      </c>
      <c r="R364" s="7">
        <v>0</v>
      </c>
      <c r="S364" s="7">
        <v>0</v>
      </c>
      <c r="T364" s="7">
        <v>0</v>
      </c>
      <c r="U364" s="7">
        <v>0</v>
      </c>
      <c r="V364" s="7">
        <v>0</v>
      </c>
      <c r="W364" s="7">
        <v>1</v>
      </c>
      <c r="X364" s="7">
        <v>0</v>
      </c>
      <c r="Y364" s="7">
        <v>0</v>
      </c>
    </row>
    <row r="365" spans="1:25" ht="75" x14ac:dyDescent="0.2">
      <c r="A365" s="53" t="s">
        <v>452</v>
      </c>
      <c r="B365" s="54" t="s">
        <v>879</v>
      </c>
      <c r="C365" s="55" t="s">
        <v>880</v>
      </c>
      <c r="D365" s="5">
        <v>15.03589262</v>
      </c>
      <c r="E365" s="5" t="s">
        <v>3806</v>
      </c>
      <c r="F365" s="5">
        <v>15.03589262</v>
      </c>
      <c r="G365" s="5">
        <v>0</v>
      </c>
      <c r="H365" s="5">
        <v>0</v>
      </c>
      <c r="I365" s="5">
        <v>15.03589262</v>
      </c>
      <c r="J365" s="5">
        <v>0</v>
      </c>
      <c r="K365" s="5">
        <v>12.52991052</v>
      </c>
      <c r="L365" s="8">
        <v>2020</v>
      </c>
      <c r="M365" s="5">
        <v>12.52991052</v>
      </c>
      <c r="N365" s="6" t="s">
        <v>881</v>
      </c>
      <c r="O365" s="6" t="s">
        <v>3804</v>
      </c>
      <c r="P365" s="7">
        <v>0</v>
      </c>
      <c r="Q365" s="7">
        <v>0</v>
      </c>
      <c r="R365" s="7">
        <v>0</v>
      </c>
      <c r="S365" s="7">
        <v>0</v>
      </c>
      <c r="T365" s="7">
        <v>0</v>
      </c>
      <c r="U365" s="7">
        <v>0</v>
      </c>
      <c r="V365" s="7">
        <v>0</v>
      </c>
      <c r="W365" s="7">
        <v>12</v>
      </c>
      <c r="X365" s="7">
        <v>0</v>
      </c>
      <c r="Y365" s="7">
        <v>0</v>
      </c>
    </row>
    <row r="366" spans="1:25" ht="37.5" x14ac:dyDescent="0.2">
      <c r="A366" s="53" t="s">
        <v>452</v>
      </c>
      <c r="B366" s="54" t="s">
        <v>882</v>
      </c>
      <c r="C366" s="55" t="s">
        <v>883</v>
      </c>
      <c r="D366" s="5">
        <v>10.91980876</v>
      </c>
      <c r="E366" s="5" t="s">
        <v>3806</v>
      </c>
      <c r="F366" s="5">
        <v>10.91980876</v>
      </c>
      <c r="G366" s="5">
        <v>0</v>
      </c>
      <c r="H366" s="5">
        <v>0</v>
      </c>
      <c r="I366" s="5">
        <v>10.91980876</v>
      </c>
      <c r="J366" s="5">
        <v>0</v>
      </c>
      <c r="K366" s="5">
        <v>9.099840630000001</v>
      </c>
      <c r="L366" s="8">
        <v>2022</v>
      </c>
      <c r="M366" s="5">
        <v>9.099840630000001</v>
      </c>
      <c r="N366" s="6" t="s">
        <v>884</v>
      </c>
      <c r="O366" s="6" t="s">
        <v>3804</v>
      </c>
      <c r="P366" s="7">
        <v>0</v>
      </c>
      <c r="Q366" s="7">
        <v>0</v>
      </c>
      <c r="R366" s="7">
        <v>0</v>
      </c>
      <c r="S366" s="7">
        <v>0</v>
      </c>
      <c r="T366" s="7">
        <v>0</v>
      </c>
      <c r="U366" s="7">
        <v>0</v>
      </c>
      <c r="V366" s="7">
        <v>0</v>
      </c>
      <c r="W366" s="7">
        <v>5</v>
      </c>
      <c r="X366" s="7">
        <v>0</v>
      </c>
      <c r="Y366" s="7">
        <v>0</v>
      </c>
    </row>
    <row r="367" spans="1:25" ht="93.75" x14ac:dyDescent="0.2">
      <c r="A367" s="53" t="s">
        <v>452</v>
      </c>
      <c r="B367" s="54" t="s">
        <v>885</v>
      </c>
      <c r="C367" s="55" t="s">
        <v>886</v>
      </c>
      <c r="D367" s="5">
        <v>2E-3</v>
      </c>
      <c r="E367" s="5" t="s">
        <v>3808</v>
      </c>
      <c r="F367" s="5">
        <v>2E-3</v>
      </c>
      <c r="G367" s="5">
        <v>0</v>
      </c>
      <c r="H367" s="5">
        <v>0</v>
      </c>
      <c r="I367" s="5">
        <v>2E-3</v>
      </c>
      <c r="J367" s="5">
        <v>0</v>
      </c>
      <c r="K367" s="5">
        <v>1.6949199999999999E-3</v>
      </c>
      <c r="L367" s="8">
        <v>2016</v>
      </c>
      <c r="M367" s="5">
        <v>1.6949199999999999E-3</v>
      </c>
      <c r="N367" s="6" t="s">
        <v>887</v>
      </c>
      <c r="O367" s="6" t="s">
        <v>3804</v>
      </c>
      <c r="P367" s="7">
        <v>0</v>
      </c>
      <c r="Q367" s="7">
        <v>10.023</v>
      </c>
      <c r="R367" s="7">
        <v>0</v>
      </c>
      <c r="S367" s="7">
        <v>7.76</v>
      </c>
      <c r="T367" s="7">
        <v>0</v>
      </c>
      <c r="U367" s="7">
        <v>0</v>
      </c>
      <c r="V367" s="7">
        <v>0</v>
      </c>
      <c r="W367" s="7">
        <v>0</v>
      </c>
      <c r="X367" s="7">
        <v>0</v>
      </c>
      <c r="Y367" s="7">
        <v>0</v>
      </c>
    </row>
    <row r="368" spans="1:25" ht="93.75" x14ac:dyDescent="0.2">
      <c r="A368" s="53" t="s">
        <v>452</v>
      </c>
      <c r="B368" s="54" t="s">
        <v>888</v>
      </c>
      <c r="C368" s="55" t="s">
        <v>889</v>
      </c>
      <c r="D368" s="5">
        <v>1E-3</v>
      </c>
      <c r="E368" s="5" t="s">
        <v>3808</v>
      </c>
      <c r="F368" s="5">
        <v>1E-3</v>
      </c>
      <c r="G368" s="5">
        <v>0</v>
      </c>
      <c r="H368" s="5">
        <v>0</v>
      </c>
      <c r="I368" s="5">
        <v>1E-3</v>
      </c>
      <c r="J368" s="5">
        <v>0</v>
      </c>
      <c r="K368" s="5">
        <v>8.4746999999999991E-4</v>
      </c>
      <c r="L368" s="8">
        <v>2016</v>
      </c>
      <c r="M368" s="5">
        <v>8.4746999999999991E-4</v>
      </c>
      <c r="N368" s="6" t="s">
        <v>890</v>
      </c>
      <c r="O368" s="6" t="s">
        <v>3804</v>
      </c>
      <c r="P368" s="7">
        <v>0</v>
      </c>
      <c r="Q368" s="7">
        <v>2.73</v>
      </c>
      <c r="R368" s="7">
        <v>0</v>
      </c>
      <c r="S368" s="7">
        <v>0.8</v>
      </c>
      <c r="T368" s="7">
        <v>0</v>
      </c>
      <c r="U368" s="7">
        <v>0</v>
      </c>
      <c r="V368" s="7">
        <v>0</v>
      </c>
      <c r="W368" s="7">
        <v>0</v>
      </c>
      <c r="X368" s="7">
        <v>0</v>
      </c>
      <c r="Y368" s="7">
        <v>0</v>
      </c>
    </row>
    <row r="369" spans="1:25" ht="112.5" x14ac:dyDescent="0.2">
      <c r="A369" s="53" t="s">
        <v>452</v>
      </c>
      <c r="B369" s="54" t="s">
        <v>891</v>
      </c>
      <c r="C369" s="55" t="s">
        <v>892</v>
      </c>
      <c r="D369" s="5">
        <v>0.50426816000000008</v>
      </c>
      <c r="E369" s="5" t="s">
        <v>3806</v>
      </c>
      <c r="F369" s="5">
        <v>0.50426816000000008</v>
      </c>
      <c r="G369" s="5">
        <v>0</v>
      </c>
      <c r="H369" s="5">
        <v>0</v>
      </c>
      <c r="I369" s="5">
        <v>0</v>
      </c>
      <c r="J369" s="5">
        <v>0.50426816000000008</v>
      </c>
      <c r="K369" s="5">
        <v>0.16206816000000002</v>
      </c>
      <c r="L369" s="8" t="s">
        <v>3804</v>
      </c>
      <c r="M369" s="5">
        <v>0.45206816</v>
      </c>
      <c r="N369" s="6" t="s">
        <v>893</v>
      </c>
      <c r="O369" s="6" t="s">
        <v>3804</v>
      </c>
      <c r="P369" s="7">
        <v>0</v>
      </c>
      <c r="Q369" s="7">
        <v>0</v>
      </c>
      <c r="R369" s="7">
        <v>0</v>
      </c>
      <c r="S369" s="7">
        <v>0</v>
      </c>
      <c r="T369" s="7">
        <v>0</v>
      </c>
      <c r="U369" s="7">
        <v>0</v>
      </c>
      <c r="V369" s="7">
        <v>0</v>
      </c>
      <c r="W369" s="7">
        <v>0</v>
      </c>
      <c r="X369" s="7">
        <v>0</v>
      </c>
      <c r="Y369" s="7">
        <v>0</v>
      </c>
    </row>
    <row r="370" spans="1:25" ht="93.75" x14ac:dyDescent="0.2">
      <c r="A370" s="53" t="s">
        <v>452</v>
      </c>
      <c r="B370" s="54" t="s">
        <v>894</v>
      </c>
      <c r="C370" s="55" t="s">
        <v>895</v>
      </c>
      <c r="D370" s="5">
        <v>0.49560000000000004</v>
      </c>
      <c r="E370" s="5" t="s">
        <v>3806</v>
      </c>
      <c r="F370" s="5">
        <v>0</v>
      </c>
      <c r="G370" s="5">
        <v>0</v>
      </c>
      <c r="H370" s="5">
        <v>0</v>
      </c>
      <c r="I370" s="5">
        <v>0</v>
      </c>
      <c r="J370" s="5">
        <v>0</v>
      </c>
      <c r="K370" s="5">
        <v>0</v>
      </c>
      <c r="L370" s="8" t="s">
        <v>3804</v>
      </c>
      <c r="M370" s="5">
        <v>0.42</v>
      </c>
      <c r="N370" s="6" t="s">
        <v>896</v>
      </c>
      <c r="O370" s="6" t="s">
        <v>3804</v>
      </c>
      <c r="P370" s="7">
        <v>0</v>
      </c>
      <c r="Q370" s="7">
        <v>0</v>
      </c>
      <c r="R370" s="7">
        <v>0</v>
      </c>
      <c r="S370" s="7">
        <v>0</v>
      </c>
      <c r="T370" s="7">
        <v>0</v>
      </c>
      <c r="U370" s="7">
        <v>0</v>
      </c>
      <c r="V370" s="7">
        <v>0</v>
      </c>
      <c r="W370" s="7">
        <v>0</v>
      </c>
      <c r="X370" s="7">
        <v>0</v>
      </c>
      <c r="Y370" s="7">
        <v>0</v>
      </c>
    </row>
    <row r="371" spans="1:25" ht="131.25" x14ac:dyDescent="0.2">
      <c r="A371" s="53" t="s">
        <v>452</v>
      </c>
      <c r="B371" s="54" t="s">
        <v>897</v>
      </c>
      <c r="C371" s="55" t="s">
        <v>898</v>
      </c>
      <c r="D371" s="5">
        <v>8.4487999999999994E-2</v>
      </c>
      <c r="E371" s="5" t="s">
        <v>3806</v>
      </c>
      <c r="F371" s="5">
        <v>0</v>
      </c>
      <c r="G371" s="5">
        <v>0</v>
      </c>
      <c r="H371" s="5">
        <v>0</v>
      </c>
      <c r="I371" s="5">
        <v>0</v>
      </c>
      <c r="J371" s="5">
        <v>0</v>
      </c>
      <c r="K371" s="5">
        <v>0</v>
      </c>
      <c r="L371" s="8" t="s">
        <v>3804</v>
      </c>
      <c r="M371" s="5">
        <v>7.1599999999999997E-2</v>
      </c>
      <c r="N371" s="6" t="s">
        <v>899</v>
      </c>
      <c r="O371" s="6" t="s">
        <v>3804</v>
      </c>
      <c r="P371" s="7">
        <v>0</v>
      </c>
      <c r="Q371" s="7">
        <v>0</v>
      </c>
      <c r="R371" s="7">
        <v>0</v>
      </c>
      <c r="S371" s="7">
        <v>0</v>
      </c>
      <c r="T371" s="7">
        <v>0</v>
      </c>
      <c r="U371" s="7">
        <v>0</v>
      </c>
      <c r="V371" s="7">
        <v>0</v>
      </c>
      <c r="W371" s="7">
        <v>0</v>
      </c>
      <c r="X371" s="7">
        <v>0</v>
      </c>
      <c r="Y371" s="7">
        <v>0</v>
      </c>
    </row>
    <row r="372" spans="1:25" ht="150" x14ac:dyDescent="0.2">
      <c r="A372" s="53" t="s">
        <v>452</v>
      </c>
      <c r="B372" s="54" t="s">
        <v>900</v>
      </c>
      <c r="C372" s="55" t="s">
        <v>901</v>
      </c>
      <c r="D372" s="5">
        <v>1E-3</v>
      </c>
      <c r="E372" s="5" t="s">
        <v>3808</v>
      </c>
      <c r="F372" s="5">
        <v>1E-3</v>
      </c>
      <c r="G372" s="5">
        <v>0</v>
      </c>
      <c r="H372" s="5">
        <v>0</v>
      </c>
      <c r="I372" s="5">
        <v>0</v>
      </c>
      <c r="J372" s="5">
        <v>1E-3</v>
      </c>
      <c r="K372" s="5">
        <v>1E-3</v>
      </c>
      <c r="L372" s="8">
        <v>2018</v>
      </c>
      <c r="M372" s="5">
        <v>1E-3</v>
      </c>
      <c r="N372" s="6" t="s">
        <v>902</v>
      </c>
      <c r="O372" s="6" t="s">
        <v>3804</v>
      </c>
      <c r="P372" s="7">
        <v>0</v>
      </c>
      <c r="Q372" s="7">
        <v>0.13</v>
      </c>
      <c r="R372" s="7">
        <v>0</v>
      </c>
      <c r="S372" s="7">
        <v>6.3E-2</v>
      </c>
      <c r="T372" s="7">
        <v>0</v>
      </c>
      <c r="U372" s="7">
        <v>0</v>
      </c>
      <c r="V372" s="7">
        <v>0</v>
      </c>
      <c r="W372" s="7">
        <v>0</v>
      </c>
      <c r="X372" s="7">
        <v>0</v>
      </c>
      <c r="Y372" s="7">
        <v>0</v>
      </c>
    </row>
    <row r="373" spans="1:25" ht="75" x14ac:dyDescent="0.2">
      <c r="A373" s="53" t="s">
        <v>452</v>
      </c>
      <c r="B373" s="54" t="s">
        <v>903</v>
      </c>
      <c r="C373" s="55" t="s">
        <v>904</v>
      </c>
      <c r="D373" s="5">
        <v>48.461092640000004</v>
      </c>
      <c r="E373" s="5" t="s">
        <v>3806</v>
      </c>
      <c r="F373" s="5">
        <v>48.461092640000004</v>
      </c>
      <c r="G373" s="5">
        <v>0</v>
      </c>
      <c r="H373" s="5">
        <v>0</v>
      </c>
      <c r="I373" s="5">
        <v>1.9404472399999999</v>
      </c>
      <c r="J373" s="5">
        <v>46.520645399999999</v>
      </c>
      <c r="K373" s="5">
        <v>40.384243869999999</v>
      </c>
      <c r="L373" s="8">
        <v>2022</v>
      </c>
      <c r="M373" s="5">
        <v>40.384243869999999</v>
      </c>
      <c r="N373" s="6" t="s">
        <v>905</v>
      </c>
      <c r="O373" s="6" t="s">
        <v>3804</v>
      </c>
      <c r="P373" s="7">
        <v>0</v>
      </c>
      <c r="Q373" s="7">
        <v>0</v>
      </c>
      <c r="R373" s="7">
        <v>0</v>
      </c>
      <c r="S373" s="7">
        <v>0</v>
      </c>
      <c r="T373" s="7">
        <v>0</v>
      </c>
      <c r="U373" s="7">
        <v>250</v>
      </c>
      <c r="V373" s="7">
        <v>0</v>
      </c>
      <c r="W373" s="7">
        <v>0</v>
      </c>
      <c r="X373" s="7">
        <v>0</v>
      </c>
      <c r="Y373" s="7">
        <v>0</v>
      </c>
    </row>
    <row r="374" spans="1:25" ht="131.25" x14ac:dyDescent="0.2">
      <c r="A374" s="53" t="s">
        <v>452</v>
      </c>
      <c r="B374" s="54" t="s">
        <v>906</v>
      </c>
      <c r="C374" s="55" t="s">
        <v>907</v>
      </c>
      <c r="D374" s="5">
        <v>49.845572090000005</v>
      </c>
      <c r="E374" s="5" t="s">
        <v>3806</v>
      </c>
      <c r="F374" s="5">
        <v>49.845572090000005</v>
      </c>
      <c r="G374" s="5">
        <v>0</v>
      </c>
      <c r="H374" s="5">
        <v>0</v>
      </c>
      <c r="I374" s="5">
        <v>2.0069667099999999</v>
      </c>
      <c r="J374" s="5">
        <v>47.838605380000004</v>
      </c>
      <c r="K374" s="5">
        <v>41.537976739999998</v>
      </c>
      <c r="L374" s="8">
        <v>2022</v>
      </c>
      <c r="M374" s="5">
        <v>41.537976739999998</v>
      </c>
      <c r="N374" s="6" t="s">
        <v>908</v>
      </c>
      <c r="O374" s="6" t="s">
        <v>3804</v>
      </c>
      <c r="P374" s="7">
        <v>0</v>
      </c>
      <c r="Q374" s="7">
        <v>0</v>
      </c>
      <c r="R374" s="7">
        <v>0</v>
      </c>
      <c r="S374" s="7">
        <v>0</v>
      </c>
      <c r="T374" s="7">
        <v>0</v>
      </c>
      <c r="U374" s="7">
        <v>556.6</v>
      </c>
      <c r="V374" s="7">
        <v>0</v>
      </c>
      <c r="W374" s="7">
        <v>0</v>
      </c>
      <c r="X374" s="7">
        <v>0</v>
      </c>
      <c r="Y374" s="7">
        <v>0</v>
      </c>
    </row>
    <row r="375" spans="1:25" ht="37.5" x14ac:dyDescent="0.2">
      <c r="A375" s="53" t="s">
        <v>452</v>
      </c>
      <c r="B375" s="54" t="s">
        <v>909</v>
      </c>
      <c r="C375" s="55" t="s">
        <v>910</v>
      </c>
      <c r="D375" s="5">
        <v>0.59506682999999994</v>
      </c>
      <c r="E375" s="5" t="s">
        <v>3806</v>
      </c>
      <c r="F375" s="5">
        <v>0.59506682999999994</v>
      </c>
      <c r="G375" s="5">
        <v>0</v>
      </c>
      <c r="H375" s="5">
        <v>0</v>
      </c>
      <c r="I375" s="5">
        <v>0.59506682999999994</v>
      </c>
      <c r="J375" s="5">
        <v>0</v>
      </c>
      <c r="K375" s="5">
        <v>0.49588902000000001</v>
      </c>
      <c r="L375" s="8">
        <v>2022</v>
      </c>
      <c r="M375" s="5">
        <v>0.49588902000000001</v>
      </c>
      <c r="N375" s="6" t="s">
        <v>911</v>
      </c>
      <c r="O375" s="6" t="s">
        <v>3804</v>
      </c>
      <c r="P375" s="7">
        <v>0</v>
      </c>
      <c r="Q375" s="7">
        <v>0</v>
      </c>
      <c r="R375" s="7">
        <v>0</v>
      </c>
      <c r="S375" s="7">
        <v>0</v>
      </c>
      <c r="T375" s="7">
        <v>0</v>
      </c>
      <c r="U375" s="7">
        <v>0</v>
      </c>
      <c r="V375" s="7">
        <v>0</v>
      </c>
      <c r="W375" s="7">
        <v>1</v>
      </c>
      <c r="X375" s="7">
        <v>0</v>
      </c>
      <c r="Y375" s="7">
        <v>0</v>
      </c>
    </row>
    <row r="376" spans="1:25" ht="56.25" x14ac:dyDescent="0.2">
      <c r="A376" s="53" t="s">
        <v>452</v>
      </c>
      <c r="B376" s="54" t="s">
        <v>912</v>
      </c>
      <c r="C376" s="55" t="s">
        <v>913</v>
      </c>
      <c r="D376" s="5">
        <v>0</v>
      </c>
      <c r="E376" s="5" t="s">
        <v>3807</v>
      </c>
      <c r="F376" s="5">
        <v>0</v>
      </c>
      <c r="G376" s="5">
        <v>0</v>
      </c>
      <c r="H376" s="5">
        <v>0</v>
      </c>
      <c r="I376" s="5">
        <v>0</v>
      </c>
      <c r="J376" s="5">
        <v>0</v>
      </c>
      <c r="K376" s="5">
        <v>0</v>
      </c>
      <c r="L376" s="8" t="s">
        <v>3804</v>
      </c>
      <c r="M376" s="5">
        <v>0</v>
      </c>
      <c r="N376" s="6" t="s">
        <v>914</v>
      </c>
      <c r="O376" s="6" t="s">
        <v>3804</v>
      </c>
      <c r="P376" s="7">
        <v>0</v>
      </c>
      <c r="Q376" s="7">
        <v>0</v>
      </c>
      <c r="R376" s="7">
        <v>0</v>
      </c>
      <c r="S376" s="7">
        <v>0</v>
      </c>
      <c r="T376" s="7">
        <v>0</v>
      </c>
      <c r="U376" s="7">
        <v>0</v>
      </c>
      <c r="V376" s="7">
        <v>0</v>
      </c>
      <c r="W376" s="7">
        <v>0</v>
      </c>
      <c r="X376" s="7">
        <v>0</v>
      </c>
      <c r="Y376" s="7">
        <v>0</v>
      </c>
    </row>
    <row r="377" spans="1:25" ht="56.25" x14ac:dyDescent="0.2">
      <c r="A377" s="53" t="s">
        <v>452</v>
      </c>
      <c r="B377" s="54" t="s">
        <v>915</v>
      </c>
      <c r="C377" s="55" t="s">
        <v>916</v>
      </c>
      <c r="D377" s="5">
        <v>0</v>
      </c>
      <c r="E377" s="5" t="s">
        <v>3807</v>
      </c>
      <c r="F377" s="5">
        <v>0</v>
      </c>
      <c r="G377" s="5">
        <v>0</v>
      </c>
      <c r="H377" s="5">
        <v>0</v>
      </c>
      <c r="I377" s="5">
        <v>0</v>
      </c>
      <c r="J377" s="5">
        <v>0</v>
      </c>
      <c r="K377" s="5">
        <v>0</v>
      </c>
      <c r="L377" s="8" t="s">
        <v>3804</v>
      </c>
      <c r="M377" s="5">
        <v>0</v>
      </c>
      <c r="N377" s="6" t="s">
        <v>917</v>
      </c>
      <c r="O377" s="6" t="s">
        <v>3804</v>
      </c>
      <c r="P377" s="7">
        <v>0</v>
      </c>
      <c r="Q377" s="7">
        <v>0</v>
      </c>
      <c r="R377" s="7">
        <v>0</v>
      </c>
      <c r="S377" s="7">
        <v>0</v>
      </c>
      <c r="T377" s="7">
        <v>0</v>
      </c>
      <c r="U377" s="7">
        <v>0</v>
      </c>
      <c r="V377" s="7">
        <v>0</v>
      </c>
      <c r="W377" s="7">
        <v>0</v>
      </c>
      <c r="X377" s="7">
        <v>0</v>
      </c>
      <c r="Y377" s="7">
        <v>0</v>
      </c>
    </row>
    <row r="378" spans="1:25" ht="18.75" x14ac:dyDescent="0.2">
      <c r="A378" s="85" t="s">
        <v>918</v>
      </c>
      <c r="B378" s="77" t="s">
        <v>919</v>
      </c>
      <c r="C378" s="86" t="s">
        <v>44</v>
      </c>
      <c r="D378" s="79">
        <f>SUM($D$379)</f>
        <v>1064.988877676808</v>
      </c>
      <c r="E378" s="79" t="s">
        <v>3804</v>
      </c>
      <c r="F378" s="79">
        <f>SUM($F$379)</f>
        <v>939.61654893114508</v>
      </c>
      <c r="G378" s="79">
        <f>SUM($G$379)</f>
        <v>0</v>
      </c>
      <c r="H378" s="79">
        <f>SUM($H$379)</f>
        <v>0</v>
      </c>
      <c r="I378" s="79">
        <f>SUM($I$379)</f>
        <v>907.68366328514492</v>
      </c>
      <c r="J378" s="79">
        <f>SUM($J$379)</f>
        <v>31.932885646000006</v>
      </c>
      <c r="K378" s="79">
        <f>SUM($K$379)</f>
        <v>733.93746986440317</v>
      </c>
      <c r="L378" s="80" t="s">
        <v>3804</v>
      </c>
      <c r="M378" s="79">
        <f>SUM($M$379)</f>
        <v>892.28806293281252</v>
      </c>
      <c r="N378" s="81" t="s">
        <v>3804</v>
      </c>
      <c r="O378" s="81" t="s">
        <v>3804</v>
      </c>
      <c r="P378" s="82">
        <f>SUM($P$379)</f>
        <v>27.934000000000001</v>
      </c>
      <c r="Q378" s="82">
        <f>SUM($Q$379)</f>
        <v>48.385000000000005</v>
      </c>
      <c r="R378" s="82">
        <f>SUM($R$379)</f>
        <v>6.2939999999999996</v>
      </c>
      <c r="S378" s="82">
        <f>SUM($S$379)</f>
        <v>7.0789999999999997</v>
      </c>
      <c r="T378" s="82">
        <f>SUM($T$379)</f>
        <v>0</v>
      </c>
      <c r="U378" s="82">
        <f>SUM($U$379)</f>
        <v>685.3</v>
      </c>
      <c r="V378" s="82">
        <f>SUM($V$379)</f>
        <v>1</v>
      </c>
      <c r="W378" s="82">
        <f>SUM($W$379)</f>
        <v>960</v>
      </c>
      <c r="X378" s="82">
        <f>SUM($X$379)</f>
        <v>0</v>
      </c>
      <c r="Y378" s="82">
        <f>SUM($Y$379)</f>
        <v>787.40899999999999</v>
      </c>
    </row>
    <row r="379" spans="1:25" ht="56.25" x14ac:dyDescent="0.2">
      <c r="A379" s="85" t="s">
        <v>920</v>
      </c>
      <c r="B379" s="77" t="s">
        <v>46</v>
      </c>
      <c r="C379" s="86" t="s">
        <v>44</v>
      </c>
      <c r="D379" s="79">
        <f>SUM($D$380,$D$386,$D$387)</f>
        <v>1064.988877676808</v>
      </c>
      <c r="E379" s="79" t="s">
        <v>3804</v>
      </c>
      <c r="F379" s="79">
        <f>SUM($F$380,$F$386,$F$387)</f>
        <v>939.61654893114508</v>
      </c>
      <c r="G379" s="79">
        <f>SUM($G$380,$G$386,$G$387)</f>
        <v>0</v>
      </c>
      <c r="H379" s="79">
        <f>SUM($H$380,$H$386,$H$387)</f>
        <v>0</v>
      </c>
      <c r="I379" s="79">
        <f>SUM($I$380,$I$386,$I$387)</f>
        <v>907.68366328514492</v>
      </c>
      <c r="J379" s="79">
        <f>SUM($J$380,$J$386,$J$387)</f>
        <v>31.932885646000006</v>
      </c>
      <c r="K379" s="79">
        <f>SUM($K$380,$K$386,$K$387)</f>
        <v>733.93746986440317</v>
      </c>
      <c r="L379" s="80" t="s">
        <v>3804</v>
      </c>
      <c r="M379" s="79">
        <f>SUM($M$380,$M$386,$M$387)</f>
        <v>892.28806293281252</v>
      </c>
      <c r="N379" s="81" t="s">
        <v>3804</v>
      </c>
      <c r="O379" s="81" t="s">
        <v>3804</v>
      </c>
      <c r="P379" s="82">
        <f>SUM($P$380,$P$386,$P$387)</f>
        <v>27.934000000000001</v>
      </c>
      <c r="Q379" s="82">
        <f>SUM($Q$380,$Q$386,$Q$387)</f>
        <v>48.385000000000005</v>
      </c>
      <c r="R379" s="82">
        <f>SUM($R$380,$R$386,$R$387)</f>
        <v>6.2939999999999996</v>
      </c>
      <c r="S379" s="82">
        <f>SUM($S$380,$S$386,$S$387)</f>
        <v>7.0789999999999997</v>
      </c>
      <c r="T379" s="82">
        <f>SUM($T$380,$T$386,$T$387)</f>
        <v>0</v>
      </c>
      <c r="U379" s="82">
        <f>SUM($U$380,$U$386,$U$387)</f>
        <v>685.3</v>
      </c>
      <c r="V379" s="82">
        <f>SUM($V$380,$V$386,$V$387)</f>
        <v>1</v>
      </c>
      <c r="W379" s="82">
        <f>SUM($W$380,$W$386,$W$387)</f>
        <v>960</v>
      </c>
      <c r="X379" s="82">
        <f>SUM($X$380,$X$386,$X$387)</f>
        <v>0</v>
      </c>
      <c r="Y379" s="82">
        <f>SUM($Y$380,$Y$386,$Y$387)</f>
        <v>787.40899999999999</v>
      </c>
    </row>
    <row r="380" spans="1:25" ht="37.5" x14ac:dyDescent="0.2">
      <c r="A380" s="85" t="s">
        <v>921</v>
      </c>
      <c r="B380" s="77" t="s">
        <v>429</v>
      </c>
      <c r="C380" s="86" t="s">
        <v>44</v>
      </c>
      <c r="D380" s="79">
        <f>SUM($D$381:$D$385)</f>
        <v>89.804634632835402</v>
      </c>
      <c r="E380" s="79" t="s">
        <v>3804</v>
      </c>
      <c r="F380" s="79">
        <f>SUM($F$381:$F$385)</f>
        <v>56.707802671999993</v>
      </c>
      <c r="G380" s="79">
        <f>SUM($G$381:$G$385)</f>
        <v>0</v>
      </c>
      <c r="H380" s="79">
        <f>SUM($H$381:$H$385)</f>
        <v>0</v>
      </c>
      <c r="I380" s="79">
        <f>SUM($I$381:$I$385)</f>
        <v>56.707802671999993</v>
      </c>
      <c r="J380" s="79">
        <f>SUM($J$381:$J$385)</f>
        <v>0</v>
      </c>
      <c r="K380" s="79">
        <f>SUM($K$381:$K$385)</f>
        <v>1.3771099599999999</v>
      </c>
      <c r="L380" s="80" t="s">
        <v>3804</v>
      </c>
      <c r="M380" s="79">
        <f>SUM($M$381:$M$385)</f>
        <v>78.947819220000014</v>
      </c>
      <c r="N380" s="81" t="s">
        <v>3804</v>
      </c>
      <c r="O380" s="81" t="s">
        <v>3804</v>
      </c>
      <c r="P380" s="82">
        <f>SUM($P$381:$P$385)</f>
        <v>0</v>
      </c>
      <c r="Q380" s="82">
        <f>SUM($Q$381:$Q$385)</f>
        <v>20.451000000000001</v>
      </c>
      <c r="R380" s="82">
        <f>SUM($R$381:$R$385)</f>
        <v>0</v>
      </c>
      <c r="S380" s="82">
        <f>SUM($S$381:$S$385)</f>
        <v>0.78500000000000003</v>
      </c>
      <c r="T380" s="82">
        <f>SUM($T$381:$T$385)</f>
        <v>0</v>
      </c>
      <c r="U380" s="82">
        <f>SUM($U$381:$U$385)</f>
        <v>0</v>
      </c>
      <c r="V380" s="82">
        <f>SUM($V$381:$V$385)</f>
        <v>0</v>
      </c>
      <c r="W380" s="82">
        <f>SUM($W$381:$W$385)</f>
        <v>0</v>
      </c>
      <c r="X380" s="82">
        <f>SUM($X$381:$X$385)</f>
        <v>0</v>
      </c>
      <c r="Y380" s="82">
        <f>SUM($Y$381:$Y$385)</f>
        <v>0</v>
      </c>
    </row>
    <row r="381" spans="1:25" ht="168.75" x14ac:dyDescent="0.2">
      <c r="A381" s="53" t="s">
        <v>921</v>
      </c>
      <c r="B381" s="54" t="s">
        <v>922</v>
      </c>
      <c r="C381" s="55" t="s">
        <v>923</v>
      </c>
      <c r="D381" s="5">
        <v>0.10823386</v>
      </c>
      <c r="E381" s="5" t="s">
        <v>3807</v>
      </c>
      <c r="F381" s="5">
        <v>7.8400200000000003E-2</v>
      </c>
      <c r="G381" s="5">
        <v>0</v>
      </c>
      <c r="H381" s="5">
        <v>0</v>
      </c>
      <c r="I381" s="5">
        <v>7.8400200000000003E-2</v>
      </c>
      <c r="J381" s="5">
        <v>0</v>
      </c>
      <c r="K381" s="5">
        <v>9.9999999999999995E-7</v>
      </c>
      <c r="L381" s="8">
        <v>2016</v>
      </c>
      <c r="M381" s="5">
        <v>0.42418648999999997</v>
      </c>
      <c r="N381" s="6" t="s">
        <v>924</v>
      </c>
      <c r="O381" s="6" t="s">
        <v>3804</v>
      </c>
      <c r="P381" s="7">
        <v>0</v>
      </c>
      <c r="Q381" s="7">
        <v>6.0000000000000005E-2</v>
      </c>
      <c r="R381" s="7">
        <v>0</v>
      </c>
      <c r="S381" s="7">
        <v>2.5000000000000001E-2</v>
      </c>
      <c r="T381" s="7">
        <v>0</v>
      </c>
      <c r="U381" s="7">
        <v>0</v>
      </c>
      <c r="V381" s="7">
        <v>0</v>
      </c>
      <c r="W381" s="7">
        <v>0</v>
      </c>
      <c r="X381" s="7">
        <v>0</v>
      </c>
      <c r="Y381" s="7">
        <v>0</v>
      </c>
    </row>
    <row r="382" spans="1:25" ht="187.5" x14ac:dyDescent="0.2">
      <c r="A382" s="53" t="s">
        <v>921</v>
      </c>
      <c r="B382" s="54" t="s">
        <v>925</v>
      </c>
      <c r="C382" s="55" t="s">
        <v>926</v>
      </c>
      <c r="D382" s="5">
        <v>31.094269652835401</v>
      </c>
      <c r="E382" s="5" t="s">
        <v>3807</v>
      </c>
      <c r="F382" s="5">
        <v>29.6444613</v>
      </c>
      <c r="G382" s="5">
        <v>0</v>
      </c>
      <c r="H382" s="5">
        <v>0</v>
      </c>
      <c r="I382" s="5">
        <v>29.6444613</v>
      </c>
      <c r="J382" s="5">
        <v>0</v>
      </c>
      <c r="K382" s="5">
        <v>9.2100000000000012E-3</v>
      </c>
      <c r="L382" s="8">
        <v>2016</v>
      </c>
      <c r="M382" s="5">
        <v>26.481063379999998</v>
      </c>
      <c r="N382" s="6" t="s">
        <v>927</v>
      </c>
      <c r="O382" s="6" t="s">
        <v>3804</v>
      </c>
      <c r="P382" s="7">
        <v>0</v>
      </c>
      <c r="Q382" s="7">
        <v>5.8679999999999994</v>
      </c>
      <c r="R382" s="7">
        <v>0</v>
      </c>
      <c r="S382" s="7">
        <v>0.41000000000000003</v>
      </c>
      <c r="T382" s="7">
        <v>0</v>
      </c>
      <c r="U382" s="7">
        <v>0</v>
      </c>
      <c r="V382" s="7">
        <v>0</v>
      </c>
      <c r="W382" s="7">
        <v>0</v>
      </c>
      <c r="X382" s="7">
        <v>0</v>
      </c>
      <c r="Y382" s="7">
        <v>0</v>
      </c>
    </row>
    <row r="383" spans="1:25" ht="168.75" x14ac:dyDescent="0.2">
      <c r="A383" s="53" t="s">
        <v>921</v>
      </c>
      <c r="B383" s="54" t="s">
        <v>928</v>
      </c>
      <c r="C383" s="55" t="s">
        <v>929</v>
      </c>
      <c r="D383" s="5">
        <v>16.287589860000001</v>
      </c>
      <c r="E383" s="5" t="s">
        <v>3807</v>
      </c>
      <c r="F383" s="5">
        <v>15.682526379999999</v>
      </c>
      <c r="G383" s="5">
        <v>0</v>
      </c>
      <c r="H383" s="5">
        <v>0</v>
      </c>
      <c r="I383" s="5">
        <v>15.682526379999999</v>
      </c>
      <c r="J383" s="5">
        <v>0</v>
      </c>
      <c r="K383" s="5">
        <v>8.0660000000000003E-3</v>
      </c>
      <c r="L383" s="8">
        <v>2016</v>
      </c>
      <c r="M383" s="5">
        <v>13.896570480000001</v>
      </c>
      <c r="N383" s="6" t="s">
        <v>930</v>
      </c>
      <c r="O383" s="6" t="s">
        <v>3804</v>
      </c>
      <c r="P383" s="7">
        <v>0</v>
      </c>
      <c r="Q383" s="7">
        <v>2.4039999999999999</v>
      </c>
      <c r="R383" s="7">
        <v>0</v>
      </c>
      <c r="S383" s="7">
        <v>0.25</v>
      </c>
      <c r="T383" s="7">
        <v>0</v>
      </c>
      <c r="U383" s="7">
        <v>0</v>
      </c>
      <c r="V383" s="7">
        <v>0</v>
      </c>
      <c r="W383" s="7">
        <v>0</v>
      </c>
      <c r="X383" s="7">
        <v>0</v>
      </c>
      <c r="Y383" s="7">
        <v>0</v>
      </c>
    </row>
    <row r="384" spans="1:25" ht="206.25" x14ac:dyDescent="0.2">
      <c r="A384" s="53" t="s">
        <v>921</v>
      </c>
      <c r="B384" s="54" t="s">
        <v>931</v>
      </c>
      <c r="C384" s="55" t="s">
        <v>932</v>
      </c>
      <c r="D384" s="5">
        <v>40.682741710000002</v>
      </c>
      <c r="E384" s="5" t="s">
        <v>3807</v>
      </c>
      <c r="F384" s="5">
        <v>9.6706152400000001</v>
      </c>
      <c r="G384" s="5">
        <v>0</v>
      </c>
      <c r="H384" s="5">
        <v>0</v>
      </c>
      <c r="I384" s="5">
        <v>9.6706152400000001</v>
      </c>
      <c r="J384" s="5">
        <v>0</v>
      </c>
      <c r="K384" s="5">
        <v>0</v>
      </c>
      <c r="L384" s="8">
        <v>2015</v>
      </c>
      <c r="M384" s="5">
        <v>36.786165910000001</v>
      </c>
      <c r="N384" s="6" t="s">
        <v>933</v>
      </c>
      <c r="O384" s="6" t="s">
        <v>3804</v>
      </c>
      <c r="P384" s="7">
        <v>0</v>
      </c>
      <c r="Q384" s="7">
        <v>11.899000000000001</v>
      </c>
      <c r="R384" s="7">
        <v>0</v>
      </c>
      <c r="S384" s="7">
        <v>0</v>
      </c>
      <c r="T384" s="7">
        <v>0</v>
      </c>
      <c r="U384" s="7">
        <v>0</v>
      </c>
      <c r="V384" s="7">
        <v>0</v>
      </c>
      <c r="W384" s="7">
        <v>0</v>
      </c>
      <c r="X384" s="7">
        <v>0</v>
      </c>
      <c r="Y384" s="7">
        <v>0</v>
      </c>
    </row>
    <row r="385" spans="1:25" ht="112.5" x14ac:dyDescent="0.2">
      <c r="A385" s="53" t="s">
        <v>921</v>
      </c>
      <c r="B385" s="54" t="s">
        <v>934</v>
      </c>
      <c r="C385" s="55" t="s">
        <v>935</v>
      </c>
      <c r="D385" s="5">
        <v>1.63179955</v>
      </c>
      <c r="E385" s="5" t="s">
        <v>3806</v>
      </c>
      <c r="F385" s="5">
        <v>1.6317995519999999</v>
      </c>
      <c r="G385" s="5">
        <v>0</v>
      </c>
      <c r="H385" s="5">
        <v>0</v>
      </c>
      <c r="I385" s="5">
        <v>1.6317995519999999</v>
      </c>
      <c r="J385" s="5">
        <v>0</v>
      </c>
      <c r="K385" s="5">
        <v>1.3598329599999999</v>
      </c>
      <c r="L385" s="8">
        <v>2025</v>
      </c>
      <c r="M385" s="5">
        <v>1.3598329599999999</v>
      </c>
      <c r="N385" s="6" t="s">
        <v>936</v>
      </c>
      <c r="O385" s="6" t="s">
        <v>3804</v>
      </c>
      <c r="P385" s="7">
        <v>0</v>
      </c>
      <c r="Q385" s="7">
        <v>0.22</v>
      </c>
      <c r="R385" s="7">
        <v>0</v>
      </c>
      <c r="S385" s="7">
        <v>0.1</v>
      </c>
      <c r="T385" s="7">
        <v>0</v>
      </c>
      <c r="U385" s="7">
        <v>0</v>
      </c>
      <c r="V385" s="7">
        <v>0</v>
      </c>
      <c r="W385" s="7">
        <v>0</v>
      </c>
      <c r="X385" s="7">
        <v>0</v>
      </c>
      <c r="Y385" s="7">
        <v>0</v>
      </c>
    </row>
    <row r="386" spans="1:25" ht="37.5" x14ac:dyDescent="0.2">
      <c r="A386" s="85" t="s">
        <v>937</v>
      </c>
      <c r="B386" s="77" t="s">
        <v>451</v>
      </c>
      <c r="C386" s="86" t="s">
        <v>44</v>
      </c>
      <c r="D386" s="79">
        <v>0</v>
      </c>
      <c r="E386" s="79" t="s">
        <v>3804</v>
      </c>
      <c r="F386" s="79">
        <v>0</v>
      </c>
      <c r="G386" s="79">
        <v>0</v>
      </c>
      <c r="H386" s="79">
        <v>0</v>
      </c>
      <c r="I386" s="79">
        <v>0</v>
      </c>
      <c r="J386" s="79">
        <v>0</v>
      </c>
      <c r="K386" s="79">
        <v>0</v>
      </c>
      <c r="L386" s="80" t="s">
        <v>3804</v>
      </c>
      <c r="M386" s="79">
        <v>0</v>
      </c>
      <c r="N386" s="81" t="s">
        <v>3804</v>
      </c>
      <c r="O386" s="81" t="s">
        <v>3804</v>
      </c>
      <c r="P386" s="82">
        <v>0</v>
      </c>
      <c r="Q386" s="82">
        <v>0</v>
      </c>
      <c r="R386" s="82">
        <v>0</v>
      </c>
      <c r="S386" s="82">
        <v>0</v>
      </c>
      <c r="T386" s="82">
        <v>0</v>
      </c>
      <c r="U386" s="82">
        <v>0</v>
      </c>
      <c r="V386" s="82">
        <v>0</v>
      </c>
      <c r="W386" s="82">
        <v>0</v>
      </c>
      <c r="X386" s="82">
        <v>0</v>
      </c>
      <c r="Y386" s="82">
        <v>0</v>
      </c>
    </row>
    <row r="387" spans="1:25" ht="18.75" x14ac:dyDescent="0.2">
      <c r="A387" s="85" t="s">
        <v>938</v>
      </c>
      <c r="B387" s="77" t="s">
        <v>453</v>
      </c>
      <c r="C387" s="86" t="s">
        <v>44</v>
      </c>
      <c r="D387" s="79">
        <f>SUM($D$388:$D$602)</f>
        <v>975.18424304397263</v>
      </c>
      <c r="E387" s="79" t="s">
        <v>3804</v>
      </c>
      <c r="F387" s="79">
        <f>SUM($F$388:$F$602)</f>
        <v>882.90874625914512</v>
      </c>
      <c r="G387" s="79">
        <f>SUM($G$388:$G$602)</f>
        <v>0</v>
      </c>
      <c r="H387" s="79">
        <f>SUM($H$388:$H$602)</f>
        <v>0</v>
      </c>
      <c r="I387" s="79">
        <f>SUM($I$388:$I$602)</f>
        <v>850.97586061314496</v>
      </c>
      <c r="J387" s="79">
        <f>SUM($J$388:$J$602)</f>
        <v>31.932885646000006</v>
      </c>
      <c r="K387" s="79">
        <f>SUM($K$388:$K$602)</f>
        <v>732.56035990440319</v>
      </c>
      <c r="L387" s="80" t="s">
        <v>3804</v>
      </c>
      <c r="M387" s="79">
        <f>SUM($M$388:$M$602)</f>
        <v>813.34024371281248</v>
      </c>
      <c r="N387" s="81" t="s">
        <v>3804</v>
      </c>
      <c r="O387" s="81" t="s">
        <v>3804</v>
      </c>
      <c r="P387" s="82">
        <f>SUM($P$388:$P$602)</f>
        <v>27.934000000000001</v>
      </c>
      <c r="Q387" s="82">
        <f>SUM($Q$388:$Q$602)</f>
        <v>27.934000000000001</v>
      </c>
      <c r="R387" s="82">
        <f>SUM($R$388:$R$602)</f>
        <v>6.2939999999999996</v>
      </c>
      <c r="S387" s="82">
        <f>SUM($S$388:$S$602)</f>
        <v>6.2939999999999996</v>
      </c>
      <c r="T387" s="82">
        <f>SUM($T$388:$T$602)</f>
        <v>0</v>
      </c>
      <c r="U387" s="82">
        <f>SUM($U$388:$U$602)</f>
        <v>685.3</v>
      </c>
      <c r="V387" s="82">
        <f>SUM($V$388:$V$602)</f>
        <v>1</v>
      </c>
      <c r="W387" s="82">
        <f>SUM($W$388:$W$602)</f>
        <v>960</v>
      </c>
      <c r="X387" s="82">
        <f>SUM($X$388:$X$602)</f>
        <v>0</v>
      </c>
      <c r="Y387" s="82">
        <f>SUM($Y$388:$Y$602)</f>
        <v>787.40899999999999</v>
      </c>
    </row>
    <row r="388" spans="1:25" ht="150" x14ac:dyDescent="0.2">
      <c r="A388" s="53" t="s">
        <v>938</v>
      </c>
      <c r="B388" s="54" t="s">
        <v>939</v>
      </c>
      <c r="C388" s="55" t="s">
        <v>940</v>
      </c>
      <c r="D388" s="5">
        <v>8.9106601891999997</v>
      </c>
      <c r="E388" s="5" t="s">
        <v>3808</v>
      </c>
      <c r="F388" s="5">
        <v>3.6065525200000002</v>
      </c>
      <c r="G388" s="5">
        <v>0</v>
      </c>
      <c r="H388" s="5">
        <v>0</v>
      </c>
      <c r="I388" s="5">
        <v>0</v>
      </c>
      <c r="J388" s="5">
        <v>3.6065525200000002</v>
      </c>
      <c r="K388" s="5">
        <v>0</v>
      </c>
      <c r="L388" s="8">
        <v>2012</v>
      </c>
      <c r="M388" s="5">
        <v>7.5514069399999997</v>
      </c>
      <c r="N388" s="6" t="s">
        <v>941</v>
      </c>
      <c r="O388" s="6" t="s">
        <v>3804</v>
      </c>
      <c r="P388" s="7">
        <v>0</v>
      </c>
      <c r="Q388" s="7">
        <v>0</v>
      </c>
      <c r="R388" s="7">
        <v>0</v>
      </c>
      <c r="S388" s="7">
        <v>0</v>
      </c>
      <c r="T388" s="7">
        <v>0</v>
      </c>
      <c r="U388" s="7">
        <v>0</v>
      </c>
      <c r="V388" s="7">
        <v>0</v>
      </c>
      <c r="W388" s="7">
        <v>0</v>
      </c>
      <c r="X388" s="7">
        <v>0</v>
      </c>
      <c r="Y388" s="7">
        <v>158.38999999999999</v>
      </c>
    </row>
    <row r="389" spans="1:25" ht="131.25" x14ac:dyDescent="0.2">
      <c r="A389" s="53" t="s">
        <v>938</v>
      </c>
      <c r="B389" s="54" t="s">
        <v>942</v>
      </c>
      <c r="C389" s="55" t="s">
        <v>943</v>
      </c>
      <c r="D389" s="5">
        <v>3.1534345016000001</v>
      </c>
      <c r="E389" s="5" t="s">
        <v>3808</v>
      </c>
      <c r="F389" s="5">
        <v>1.2763394399999999</v>
      </c>
      <c r="G389" s="5">
        <v>0</v>
      </c>
      <c r="H389" s="5">
        <v>0</v>
      </c>
      <c r="I389" s="5">
        <v>0</v>
      </c>
      <c r="J389" s="5">
        <v>1.2763394399999999</v>
      </c>
      <c r="K389" s="5">
        <v>0</v>
      </c>
      <c r="L389" s="8">
        <v>2012</v>
      </c>
      <c r="M389" s="5">
        <v>2.6724021200000001</v>
      </c>
      <c r="N389" s="6" t="s">
        <v>944</v>
      </c>
      <c r="O389" s="6" t="s">
        <v>3804</v>
      </c>
      <c r="P389" s="7">
        <v>0</v>
      </c>
      <c r="Q389" s="7">
        <v>0</v>
      </c>
      <c r="R389" s="7">
        <v>0</v>
      </c>
      <c r="S389" s="7">
        <v>0</v>
      </c>
      <c r="T389" s="7">
        <v>0</v>
      </c>
      <c r="U389" s="7">
        <v>0</v>
      </c>
      <c r="V389" s="7">
        <v>0</v>
      </c>
      <c r="W389" s="7">
        <v>0</v>
      </c>
      <c r="X389" s="7">
        <v>0</v>
      </c>
      <c r="Y389" s="7">
        <v>57.86</v>
      </c>
    </row>
    <row r="390" spans="1:25" ht="243.75" x14ac:dyDescent="0.2">
      <c r="A390" s="53" t="s">
        <v>938</v>
      </c>
      <c r="B390" s="54" t="s">
        <v>945</v>
      </c>
      <c r="C390" s="55" t="s">
        <v>946</v>
      </c>
      <c r="D390" s="5">
        <v>4.4985864992</v>
      </c>
      <c r="E390" s="5" t="s">
        <v>3808</v>
      </c>
      <c r="F390" s="5">
        <v>1.8207832800000001</v>
      </c>
      <c r="G390" s="5">
        <v>0</v>
      </c>
      <c r="H390" s="5">
        <v>0</v>
      </c>
      <c r="I390" s="5">
        <v>0</v>
      </c>
      <c r="J390" s="5">
        <v>1.8207832800000001</v>
      </c>
      <c r="K390" s="5">
        <v>0</v>
      </c>
      <c r="L390" s="8">
        <v>2012</v>
      </c>
      <c r="M390" s="5">
        <v>3.8123614400000001</v>
      </c>
      <c r="N390" s="6" t="s">
        <v>947</v>
      </c>
      <c r="O390" s="6" t="s">
        <v>3804</v>
      </c>
      <c r="P390" s="7">
        <v>0</v>
      </c>
      <c r="Q390" s="7">
        <v>0</v>
      </c>
      <c r="R390" s="7">
        <v>0</v>
      </c>
      <c r="S390" s="7">
        <v>0</v>
      </c>
      <c r="T390" s="7">
        <v>0</v>
      </c>
      <c r="U390" s="7">
        <v>0</v>
      </c>
      <c r="V390" s="7">
        <v>0</v>
      </c>
      <c r="W390" s="7">
        <v>0</v>
      </c>
      <c r="X390" s="7">
        <v>0</v>
      </c>
      <c r="Y390" s="7">
        <v>79.599999999999994</v>
      </c>
    </row>
    <row r="391" spans="1:25" ht="131.25" x14ac:dyDescent="0.2">
      <c r="A391" s="53" t="s">
        <v>938</v>
      </c>
      <c r="B391" s="54" t="s">
        <v>948</v>
      </c>
      <c r="C391" s="55" t="s">
        <v>949</v>
      </c>
      <c r="D391" s="5">
        <v>0.62178249760000004</v>
      </c>
      <c r="E391" s="5" t="s">
        <v>3806</v>
      </c>
      <c r="F391" s="5">
        <v>0.25166372000000004</v>
      </c>
      <c r="G391" s="5">
        <v>0</v>
      </c>
      <c r="H391" s="5">
        <v>0</v>
      </c>
      <c r="I391" s="5">
        <v>0</v>
      </c>
      <c r="J391" s="5">
        <v>0.25166372000000004</v>
      </c>
      <c r="K391" s="5">
        <v>0</v>
      </c>
      <c r="L391" s="8" t="s">
        <v>3804</v>
      </c>
      <c r="M391" s="5">
        <v>0</v>
      </c>
      <c r="N391" s="6" t="s">
        <v>950</v>
      </c>
      <c r="O391" s="6" t="s">
        <v>3804</v>
      </c>
      <c r="P391" s="7">
        <v>0</v>
      </c>
      <c r="Q391" s="7">
        <v>0</v>
      </c>
      <c r="R391" s="7">
        <v>0</v>
      </c>
      <c r="S391" s="7">
        <v>0</v>
      </c>
      <c r="T391" s="7">
        <v>0</v>
      </c>
      <c r="U391" s="7">
        <v>0</v>
      </c>
      <c r="V391" s="7">
        <v>0</v>
      </c>
      <c r="W391" s="7">
        <v>0</v>
      </c>
      <c r="X391" s="7">
        <v>0</v>
      </c>
      <c r="Y391" s="7">
        <v>11.01</v>
      </c>
    </row>
    <row r="392" spans="1:25" ht="131.25" x14ac:dyDescent="0.2">
      <c r="A392" s="53" t="s">
        <v>938</v>
      </c>
      <c r="B392" s="54" t="s">
        <v>951</v>
      </c>
      <c r="C392" s="55" t="s">
        <v>952</v>
      </c>
      <c r="D392" s="5">
        <v>0.33306750799999996</v>
      </c>
      <c r="E392" s="5" t="s">
        <v>3806</v>
      </c>
      <c r="F392" s="5">
        <v>0.13480808</v>
      </c>
      <c r="G392" s="5">
        <v>0</v>
      </c>
      <c r="H392" s="5">
        <v>0</v>
      </c>
      <c r="I392" s="5">
        <v>0</v>
      </c>
      <c r="J392" s="5">
        <v>0.13480808</v>
      </c>
      <c r="K392" s="5">
        <v>0</v>
      </c>
      <c r="L392" s="8" t="s">
        <v>3804</v>
      </c>
      <c r="M392" s="5">
        <v>0</v>
      </c>
      <c r="N392" s="6" t="s">
        <v>953</v>
      </c>
      <c r="O392" s="6" t="s">
        <v>3804</v>
      </c>
      <c r="P392" s="7">
        <v>0</v>
      </c>
      <c r="Q392" s="7">
        <v>0</v>
      </c>
      <c r="R392" s="7">
        <v>0</v>
      </c>
      <c r="S392" s="7">
        <v>0</v>
      </c>
      <c r="T392" s="7">
        <v>0</v>
      </c>
      <c r="U392" s="7">
        <v>0</v>
      </c>
      <c r="V392" s="7">
        <v>0</v>
      </c>
      <c r="W392" s="7">
        <v>0</v>
      </c>
      <c r="X392" s="7">
        <v>0</v>
      </c>
      <c r="Y392" s="7">
        <v>5.89</v>
      </c>
    </row>
    <row r="393" spans="1:25" ht="131.25" x14ac:dyDescent="0.2">
      <c r="A393" s="53" t="s">
        <v>938</v>
      </c>
      <c r="B393" s="54" t="s">
        <v>954</v>
      </c>
      <c r="C393" s="55" t="s">
        <v>955</v>
      </c>
      <c r="D393" s="5">
        <v>0.30798149999999996</v>
      </c>
      <c r="E393" s="5" t="s">
        <v>3806</v>
      </c>
      <c r="F393" s="5">
        <v>0.12465468</v>
      </c>
      <c r="G393" s="5">
        <v>0</v>
      </c>
      <c r="H393" s="5">
        <v>0</v>
      </c>
      <c r="I393" s="5">
        <v>0</v>
      </c>
      <c r="J393" s="5">
        <v>0.12465468</v>
      </c>
      <c r="K393" s="5">
        <v>0</v>
      </c>
      <c r="L393" s="8">
        <v>2023</v>
      </c>
      <c r="M393" s="5">
        <v>0.26100126999999995</v>
      </c>
      <c r="N393" s="6" t="s">
        <v>956</v>
      </c>
      <c r="O393" s="6" t="s">
        <v>3804</v>
      </c>
      <c r="P393" s="7">
        <v>0</v>
      </c>
      <c r="Q393" s="7">
        <v>0</v>
      </c>
      <c r="R393" s="7">
        <v>0</v>
      </c>
      <c r="S393" s="7">
        <v>0</v>
      </c>
      <c r="T393" s="7">
        <v>0</v>
      </c>
      <c r="U393" s="7">
        <v>0</v>
      </c>
      <c r="V393" s="7">
        <v>0</v>
      </c>
      <c r="W393" s="7">
        <v>0</v>
      </c>
      <c r="X393" s="7">
        <v>0</v>
      </c>
      <c r="Y393" s="7">
        <v>5.45</v>
      </c>
    </row>
    <row r="394" spans="1:25" ht="150" x14ac:dyDescent="0.2">
      <c r="A394" s="53" t="s">
        <v>938</v>
      </c>
      <c r="B394" s="54" t="s">
        <v>957</v>
      </c>
      <c r="C394" s="55" t="s">
        <v>958</v>
      </c>
      <c r="D394" s="5">
        <v>9.2221647429999898</v>
      </c>
      <c r="E394" s="5" t="s">
        <v>3808</v>
      </c>
      <c r="F394" s="5">
        <v>3.688866</v>
      </c>
      <c r="G394" s="5">
        <v>0</v>
      </c>
      <c r="H394" s="5">
        <v>0</v>
      </c>
      <c r="I394" s="5">
        <v>0</v>
      </c>
      <c r="J394" s="5">
        <v>3.688866</v>
      </c>
      <c r="K394" s="5">
        <v>0</v>
      </c>
      <c r="L394" s="8">
        <v>2013</v>
      </c>
      <c r="M394" s="5">
        <v>7.8153938500000004</v>
      </c>
      <c r="N394" s="6" t="s">
        <v>959</v>
      </c>
      <c r="O394" s="6" t="s">
        <v>3804</v>
      </c>
      <c r="P394" s="7">
        <v>0</v>
      </c>
      <c r="Q394" s="7">
        <v>0</v>
      </c>
      <c r="R394" s="7">
        <v>0</v>
      </c>
      <c r="S394" s="7">
        <v>0</v>
      </c>
      <c r="T394" s="7">
        <v>0</v>
      </c>
      <c r="U394" s="7">
        <v>0</v>
      </c>
      <c r="V394" s="7">
        <v>0</v>
      </c>
      <c r="W394" s="7">
        <v>0</v>
      </c>
      <c r="X394" s="7">
        <v>0</v>
      </c>
      <c r="Y394" s="7">
        <v>118.07</v>
      </c>
    </row>
    <row r="395" spans="1:25" ht="150" x14ac:dyDescent="0.2">
      <c r="A395" s="53" t="s">
        <v>938</v>
      </c>
      <c r="B395" s="54" t="s">
        <v>960</v>
      </c>
      <c r="C395" s="55" t="s">
        <v>961</v>
      </c>
      <c r="D395" s="5">
        <v>4.1686123612000001</v>
      </c>
      <c r="E395" s="5" t="s">
        <v>3808</v>
      </c>
      <c r="F395" s="5">
        <v>1.6872266</v>
      </c>
      <c r="G395" s="5">
        <v>0</v>
      </c>
      <c r="H395" s="5">
        <v>0</v>
      </c>
      <c r="I395" s="5">
        <v>0</v>
      </c>
      <c r="J395" s="5">
        <v>1.6872266</v>
      </c>
      <c r="K395" s="5">
        <v>0</v>
      </c>
      <c r="L395" s="8">
        <v>2014</v>
      </c>
      <c r="M395" s="5">
        <v>3.5327223399999998</v>
      </c>
      <c r="N395" s="6" t="s">
        <v>962</v>
      </c>
      <c r="O395" s="6" t="s">
        <v>3804</v>
      </c>
      <c r="P395" s="7">
        <v>0</v>
      </c>
      <c r="Q395" s="7">
        <v>0</v>
      </c>
      <c r="R395" s="7">
        <v>0</v>
      </c>
      <c r="S395" s="7">
        <v>0</v>
      </c>
      <c r="T395" s="7">
        <v>0</v>
      </c>
      <c r="U395" s="7">
        <v>0</v>
      </c>
      <c r="V395" s="7">
        <v>0</v>
      </c>
      <c r="W395" s="7">
        <v>0</v>
      </c>
      <c r="X395" s="7">
        <v>0</v>
      </c>
      <c r="Y395" s="7">
        <v>61.66</v>
      </c>
    </row>
    <row r="396" spans="1:25" ht="168.75" x14ac:dyDescent="0.2">
      <c r="A396" s="53" t="s">
        <v>938</v>
      </c>
      <c r="B396" s="54" t="s">
        <v>963</v>
      </c>
      <c r="C396" s="55" t="s">
        <v>964</v>
      </c>
      <c r="D396" s="5">
        <v>2.4371273700000002</v>
      </c>
      <c r="E396" s="5" t="s">
        <v>3808</v>
      </c>
      <c r="F396" s="5">
        <v>0.98641676</v>
      </c>
      <c r="G396" s="5">
        <v>0</v>
      </c>
      <c r="H396" s="5">
        <v>0</v>
      </c>
      <c r="I396" s="5">
        <v>0</v>
      </c>
      <c r="J396" s="5">
        <v>0.98641676</v>
      </c>
      <c r="K396" s="5">
        <v>0</v>
      </c>
      <c r="L396" s="8">
        <v>2015</v>
      </c>
      <c r="M396" s="5">
        <v>2.0653621800000002</v>
      </c>
      <c r="N396" s="6" t="s">
        <v>965</v>
      </c>
      <c r="O396" s="6" t="s">
        <v>3804</v>
      </c>
      <c r="P396" s="7">
        <v>0</v>
      </c>
      <c r="Q396" s="7">
        <v>0</v>
      </c>
      <c r="R396" s="7">
        <v>0</v>
      </c>
      <c r="S396" s="7">
        <v>0</v>
      </c>
      <c r="T396" s="7">
        <v>0</v>
      </c>
      <c r="U396" s="7">
        <v>0</v>
      </c>
      <c r="V396" s="7">
        <v>0</v>
      </c>
      <c r="W396" s="7">
        <v>0</v>
      </c>
      <c r="X396" s="7">
        <v>0</v>
      </c>
      <c r="Y396" s="7">
        <v>51.41</v>
      </c>
    </row>
    <row r="397" spans="1:25" ht="150" x14ac:dyDescent="0.2">
      <c r="A397" s="53" t="s">
        <v>938</v>
      </c>
      <c r="B397" s="54" t="s">
        <v>966</v>
      </c>
      <c r="C397" s="55" t="s">
        <v>967</v>
      </c>
      <c r="D397" s="5">
        <v>5.2233879999999999</v>
      </c>
      <c r="E397" s="5" t="s">
        <v>3808</v>
      </c>
      <c r="F397" s="5">
        <v>1.9409774900000001</v>
      </c>
      <c r="G397" s="5">
        <v>0</v>
      </c>
      <c r="H397" s="5">
        <v>0</v>
      </c>
      <c r="I397" s="5">
        <v>0</v>
      </c>
      <c r="J397" s="5">
        <v>1.9409774900000001</v>
      </c>
      <c r="K397" s="5">
        <v>4.4266000000000005</v>
      </c>
      <c r="L397" s="8">
        <v>2016</v>
      </c>
      <c r="M397" s="5">
        <v>4.4266000000000005</v>
      </c>
      <c r="N397" s="6" t="s">
        <v>968</v>
      </c>
      <c r="O397" s="6" t="s">
        <v>3804</v>
      </c>
      <c r="P397" s="7">
        <v>0</v>
      </c>
      <c r="Q397" s="7">
        <v>0</v>
      </c>
      <c r="R397" s="7">
        <v>0</v>
      </c>
      <c r="S397" s="7">
        <v>0</v>
      </c>
      <c r="T397" s="7">
        <v>0</v>
      </c>
      <c r="U397" s="7">
        <v>0</v>
      </c>
      <c r="V397" s="7">
        <v>0</v>
      </c>
      <c r="W397" s="7">
        <v>0</v>
      </c>
      <c r="X397" s="7">
        <v>0</v>
      </c>
      <c r="Y397" s="7">
        <v>90.531999999999996</v>
      </c>
    </row>
    <row r="398" spans="1:25" ht="150" x14ac:dyDescent="0.2">
      <c r="A398" s="53" t="s">
        <v>938</v>
      </c>
      <c r="B398" s="54" t="s">
        <v>969</v>
      </c>
      <c r="C398" s="55" t="s">
        <v>970</v>
      </c>
      <c r="D398" s="5">
        <v>3.2334853475999998</v>
      </c>
      <c r="E398" s="5" t="s">
        <v>3808</v>
      </c>
      <c r="F398" s="5">
        <v>1.65052328</v>
      </c>
      <c r="G398" s="5">
        <v>0</v>
      </c>
      <c r="H398" s="5">
        <v>0</v>
      </c>
      <c r="I398" s="5">
        <v>0</v>
      </c>
      <c r="J398" s="5">
        <v>1.65052328</v>
      </c>
      <c r="K398" s="5">
        <v>2.7402418200000001</v>
      </c>
      <c r="L398" s="8">
        <v>2017</v>
      </c>
      <c r="M398" s="5">
        <v>2.7402418200000001</v>
      </c>
      <c r="N398" s="6" t="s">
        <v>971</v>
      </c>
      <c r="O398" s="6" t="s">
        <v>3804</v>
      </c>
      <c r="P398" s="7">
        <v>0</v>
      </c>
      <c r="Q398" s="7">
        <v>0</v>
      </c>
      <c r="R398" s="7">
        <v>0</v>
      </c>
      <c r="S398" s="7">
        <v>0</v>
      </c>
      <c r="T398" s="7">
        <v>0</v>
      </c>
      <c r="U398" s="7">
        <v>0</v>
      </c>
      <c r="V398" s="7">
        <v>0</v>
      </c>
      <c r="W398" s="7">
        <v>0</v>
      </c>
      <c r="X398" s="7">
        <v>0</v>
      </c>
      <c r="Y398" s="7">
        <v>90.531999999999996</v>
      </c>
    </row>
    <row r="399" spans="1:25" ht="150" x14ac:dyDescent="0.2">
      <c r="A399" s="53" t="s">
        <v>938</v>
      </c>
      <c r="B399" s="54" t="s">
        <v>972</v>
      </c>
      <c r="C399" s="55" t="s">
        <v>973</v>
      </c>
      <c r="D399" s="5">
        <v>0.30625658</v>
      </c>
      <c r="E399" s="5" t="s">
        <v>3808</v>
      </c>
      <c r="F399" s="5">
        <v>0.14845724000000002</v>
      </c>
      <c r="G399" s="5">
        <v>0</v>
      </c>
      <c r="H399" s="5">
        <v>0</v>
      </c>
      <c r="I399" s="5">
        <v>0</v>
      </c>
      <c r="J399" s="5">
        <v>0.14845724000000002</v>
      </c>
      <c r="K399" s="5">
        <v>0.25953946999999999</v>
      </c>
      <c r="L399" s="8">
        <v>2018</v>
      </c>
      <c r="M399" s="5">
        <v>0.25953946999999999</v>
      </c>
      <c r="N399" s="6" t="s">
        <v>974</v>
      </c>
      <c r="O399" s="6" t="s">
        <v>3804</v>
      </c>
      <c r="P399" s="7">
        <v>0</v>
      </c>
      <c r="Q399" s="7">
        <v>0</v>
      </c>
      <c r="R399" s="7">
        <v>0</v>
      </c>
      <c r="S399" s="7">
        <v>0</v>
      </c>
      <c r="T399" s="7">
        <v>0</v>
      </c>
      <c r="U399" s="7">
        <v>0</v>
      </c>
      <c r="V399" s="7">
        <v>0</v>
      </c>
      <c r="W399" s="7">
        <v>4</v>
      </c>
      <c r="X399" s="7">
        <v>0</v>
      </c>
      <c r="Y399" s="7">
        <v>3.8079999999999998</v>
      </c>
    </row>
    <row r="400" spans="1:25" ht="150" x14ac:dyDescent="0.2">
      <c r="A400" s="53" t="s">
        <v>938</v>
      </c>
      <c r="B400" s="54" t="s">
        <v>975</v>
      </c>
      <c r="C400" s="55" t="s">
        <v>976</v>
      </c>
      <c r="D400" s="5">
        <v>3.7528920127999998</v>
      </c>
      <c r="E400" s="5" t="s">
        <v>3808</v>
      </c>
      <c r="F400" s="5">
        <v>1.73609312</v>
      </c>
      <c r="G400" s="5">
        <v>0</v>
      </c>
      <c r="H400" s="5">
        <v>0</v>
      </c>
      <c r="I400" s="5">
        <v>0</v>
      </c>
      <c r="J400" s="5">
        <v>1.73609312</v>
      </c>
      <c r="K400" s="5">
        <v>3.1804169600000001</v>
      </c>
      <c r="L400" s="8">
        <v>2017</v>
      </c>
      <c r="M400" s="5">
        <v>3.1804169600000001</v>
      </c>
      <c r="N400" s="6" t="s">
        <v>977</v>
      </c>
      <c r="O400" s="6" t="s">
        <v>3804</v>
      </c>
      <c r="P400" s="7">
        <v>0</v>
      </c>
      <c r="Q400" s="7">
        <v>0</v>
      </c>
      <c r="R400" s="7">
        <v>0</v>
      </c>
      <c r="S400" s="7">
        <v>0</v>
      </c>
      <c r="T400" s="7">
        <v>0</v>
      </c>
      <c r="U400" s="7">
        <v>0</v>
      </c>
      <c r="V400" s="7">
        <v>0</v>
      </c>
      <c r="W400" s="7">
        <v>0</v>
      </c>
      <c r="X400" s="7">
        <v>0</v>
      </c>
      <c r="Y400" s="7">
        <v>47.2</v>
      </c>
    </row>
    <row r="401" spans="1:25" ht="168.75" x14ac:dyDescent="0.2">
      <c r="A401" s="53" t="s">
        <v>938</v>
      </c>
      <c r="B401" s="54" t="s">
        <v>978</v>
      </c>
      <c r="C401" s="55" t="s">
        <v>979</v>
      </c>
      <c r="D401" s="5">
        <v>16.565699990000002</v>
      </c>
      <c r="E401" s="5" t="s">
        <v>3808</v>
      </c>
      <c r="F401" s="5">
        <v>16.565699990000002</v>
      </c>
      <c r="G401" s="5">
        <v>0</v>
      </c>
      <c r="H401" s="5">
        <v>0</v>
      </c>
      <c r="I401" s="5">
        <v>16.565699990000002</v>
      </c>
      <c r="J401" s="5">
        <v>0</v>
      </c>
      <c r="K401" s="5">
        <v>14.0395983</v>
      </c>
      <c r="L401" s="8">
        <v>2018</v>
      </c>
      <c r="M401" s="5">
        <v>14.0395983</v>
      </c>
      <c r="N401" s="6" t="s">
        <v>980</v>
      </c>
      <c r="O401" s="6" t="s">
        <v>3804</v>
      </c>
      <c r="P401" s="7">
        <v>0</v>
      </c>
      <c r="Q401" s="7">
        <v>0</v>
      </c>
      <c r="R401" s="7">
        <v>0</v>
      </c>
      <c r="S401" s="7">
        <v>0</v>
      </c>
      <c r="T401" s="7">
        <v>0</v>
      </c>
      <c r="U401" s="7">
        <v>0</v>
      </c>
      <c r="V401" s="7">
        <v>0</v>
      </c>
      <c r="W401" s="7">
        <v>3</v>
      </c>
      <c r="X401" s="7">
        <v>0</v>
      </c>
      <c r="Y401" s="7">
        <v>0</v>
      </c>
    </row>
    <row r="402" spans="1:25" ht="150" x14ac:dyDescent="0.2">
      <c r="A402" s="53" t="s">
        <v>938</v>
      </c>
      <c r="B402" s="54" t="s">
        <v>981</v>
      </c>
      <c r="C402" s="55" t="s">
        <v>982</v>
      </c>
      <c r="D402" s="5">
        <v>5.4708499899999996</v>
      </c>
      <c r="E402" s="5" t="s">
        <v>3808</v>
      </c>
      <c r="F402" s="5">
        <v>5.4708499899999996</v>
      </c>
      <c r="G402" s="5">
        <v>0</v>
      </c>
      <c r="H402" s="5">
        <v>0</v>
      </c>
      <c r="I402" s="5">
        <v>5.4708499899999996</v>
      </c>
      <c r="J402" s="5">
        <v>0</v>
      </c>
      <c r="K402" s="5">
        <v>4.6367482999999998</v>
      </c>
      <c r="L402" s="8">
        <v>2018</v>
      </c>
      <c r="M402" s="5">
        <v>4.6367482999999998</v>
      </c>
      <c r="N402" s="6" t="s">
        <v>983</v>
      </c>
      <c r="O402" s="6" t="s">
        <v>3804</v>
      </c>
      <c r="P402" s="7">
        <v>0</v>
      </c>
      <c r="Q402" s="7">
        <v>0</v>
      </c>
      <c r="R402" s="7">
        <v>0</v>
      </c>
      <c r="S402" s="7">
        <v>0</v>
      </c>
      <c r="T402" s="7">
        <v>0</v>
      </c>
      <c r="U402" s="7">
        <v>0</v>
      </c>
      <c r="V402" s="7">
        <v>0</v>
      </c>
      <c r="W402" s="7">
        <v>1</v>
      </c>
      <c r="X402" s="7">
        <v>0</v>
      </c>
      <c r="Y402" s="7">
        <v>0</v>
      </c>
    </row>
    <row r="403" spans="1:25" ht="187.5" x14ac:dyDescent="0.2">
      <c r="A403" s="53" t="s">
        <v>938</v>
      </c>
      <c r="B403" s="54" t="s">
        <v>984</v>
      </c>
      <c r="C403" s="55" t="s">
        <v>985</v>
      </c>
      <c r="D403" s="5">
        <v>11.981</v>
      </c>
      <c r="E403" s="5" t="s">
        <v>3808</v>
      </c>
      <c r="F403" s="5">
        <v>11.981</v>
      </c>
      <c r="G403" s="5">
        <v>0</v>
      </c>
      <c r="H403" s="5">
        <v>0</v>
      </c>
      <c r="I403" s="5">
        <v>11.981</v>
      </c>
      <c r="J403" s="5">
        <v>0</v>
      </c>
      <c r="K403" s="5">
        <v>10.149567800000002</v>
      </c>
      <c r="L403" s="8">
        <v>2017</v>
      </c>
      <c r="M403" s="5">
        <v>10.149567800000002</v>
      </c>
      <c r="N403" s="6" t="s">
        <v>986</v>
      </c>
      <c r="O403" s="6" t="s">
        <v>3804</v>
      </c>
      <c r="P403" s="7">
        <v>0</v>
      </c>
      <c r="Q403" s="7">
        <v>0</v>
      </c>
      <c r="R403" s="7">
        <v>0</v>
      </c>
      <c r="S403" s="7">
        <v>0</v>
      </c>
      <c r="T403" s="7">
        <v>0</v>
      </c>
      <c r="U403" s="7">
        <v>0</v>
      </c>
      <c r="V403" s="7">
        <v>0</v>
      </c>
      <c r="W403" s="7">
        <v>2</v>
      </c>
      <c r="X403" s="7">
        <v>0</v>
      </c>
      <c r="Y403" s="7">
        <v>0</v>
      </c>
    </row>
    <row r="404" spans="1:25" ht="225" x14ac:dyDescent="0.2">
      <c r="A404" s="53" t="s">
        <v>938</v>
      </c>
      <c r="B404" s="54" t="s">
        <v>987</v>
      </c>
      <c r="C404" s="55" t="s">
        <v>988</v>
      </c>
      <c r="D404" s="5">
        <v>22.147075000000001</v>
      </c>
      <c r="E404" s="5" t="s">
        <v>3808</v>
      </c>
      <c r="F404" s="5">
        <v>22.147075000000001</v>
      </c>
      <c r="G404" s="5">
        <v>0</v>
      </c>
      <c r="H404" s="5">
        <v>0</v>
      </c>
      <c r="I404" s="5">
        <v>22.147075000000001</v>
      </c>
      <c r="J404" s="5">
        <v>0</v>
      </c>
      <c r="K404" s="5">
        <v>18.783054329999999</v>
      </c>
      <c r="L404" s="8">
        <v>2019</v>
      </c>
      <c r="M404" s="5">
        <v>18.783054329999999</v>
      </c>
      <c r="N404" s="6" t="s">
        <v>989</v>
      </c>
      <c r="O404" s="6" t="s">
        <v>3804</v>
      </c>
      <c r="P404" s="7">
        <v>0</v>
      </c>
      <c r="Q404" s="7">
        <v>0</v>
      </c>
      <c r="R404" s="7">
        <v>0</v>
      </c>
      <c r="S404" s="7">
        <v>0</v>
      </c>
      <c r="T404" s="7">
        <v>0</v>
      </c>
      <c r="U404" s="7">
        <v>0</v>
      </c>
      <c r="V404" s="7">
        <v>0</v>
      </c>
      <c r="W404" s="7">
        <v>36</v>
      </c>
      <c r="X404" s="7">
        <v>0</v>
      </c>
      <c r="Y404" s="7">
        <v>0</v>
      </c>
    </row>
    <row r="405" spans="1:25" ht="168.75" x14ac:dyDescent="0.2">
      <c r="A405" s="53" t="s">
        <v>938</v>
      </c>
      <c r="B405" s="54" t="s">
        <v>990</v>
      </c>
      <c r="C405" s="55" t="s">
        <v>991</v>
      </c>
      <c r="D405" s="5">
        <v>11.94927845</v>
      </c>
      <c r="E405" s="5" t="s">
        <v>3806</v>
      </c>
      <c r="F405" s="5">
        <v>11.9492784524423</v>
      </c>
      <c r="G405" s="5">
        <v>0</v>
      </c>
      <c r="H405" s="5">
        <v>0</v>
      </c>
      <c r="I405" s="5">
        <v>11.9492784524423</v>
      </c>
      <c r="J405" s="5">
        <v>0</v>
      </c>
      <c r="K405" s="5">
        <v>9.9809787103685395</v>
      </c>
      <c r="L405" s="8">
        <v>2022</v>
      </c>
      <c r="M405" s="5">
        <v>9.9809787103685395</v>
      </c>
      <c r="N405" s="6" t="s">
        <v>992</v>
      </c>
      <c r="O405" s="6" t="s">
        <v>3804</v>
      </c>
      <c r="P405" s="7">
        <v>0</v>
      </c>
      <c r="Q405" s="7">
        <v>0</v>
      </c>
      <c r="R405" s="7">
        <v>0</v>
      </c>
      <c r="S405" s="7">
        <v>0</v>
      </c>
      <c r="T405" s="7">
        <v>0</v>
      </c>
      <c r="U405" s="7">
        <v>0</v>
      </c>
      <c r="V405" s="7">
        <v>0</v>
      </c>
      <c r="W405" s="7">
        <v>10</v>
      </c>
      <c r="X405" s="7">
        <v>0</v>
      </c>
      <c r="Y405" s="7">
        <v>0</v>
      </c>
    </row>
    <row r="406" spans="1:25" ht="150" x14ac:dyDescent="0.2">
      <c r="A406" s="53" t="s">
        <v>938</v>
      </c>
      <c r="B406" s="54" t="s">
        <v>993</v>
      </c>
      <c r="C406" s="55" t="s">
        <v>994</v>
      </c>
      <c r="D406" s="5">
        <v>8.3414574200000011</v>
      </c>
      <c r="E406" s="5" t="s">
        <v>3806</v>
      </c>
      <c r="F406" s="5">
        <v>8.341457421005579</v>
      </c>
      <c r="G406" s="5">
        <v>0</v>
      </c>
      <c r="H406" s="5">
        <v>0</v>
      </c>
      <c r="I406" s="5">
        <v>8.341457421005579</v>
      </c>
      <c r="J406" s="5">
        <v>0</v>
      </c>
      <c r="K406" s="5">
        <v>6.95121451750465</v>
      </c>
      <c r="L406" s="8">
        <v>2023</v>
      </c>
      <c r="M406" s="5">
        <v>6.95121451750465</v>
      </c>
      <c r="N406" s="6" t="s">
        <v>995</v>
      </c>
      <c r="O406" s="6" t="s">
        <v>3804</v>
      </c>
      <c r="P406" s="7">
        <v>0</v>
      </c>
      <c r="Q406" s="7">
        <v>0</v>
      </c>
      <c r="R406" s="7">
        <v>0</v>
      </c>
      <c r="S406" s="7">
        <v>0</v>
      </c>
      <c r="T406" s="7">
        <v>0</v>
      </c>
      <c r="U406" s="7">
        <v>0</v>
      </c>
      <c r="V406" s="7">
        <v>0</v>
      </c>
      <c r="W406" s="7">
        <v>1</v>
      </c>
      <c r="X406" s="7">
        <v>0</v>
      </c>
      <c r="Y406" s="7">
        <v>0</v>
      </c>
    </row>
    <row r="407" spans="1:25" ht="300" x14ac:dyDescent="0.2">
      <c r="A407" s="53" t="s">
        <v>938</v>
      </c>
      <c r="B407" s="54" t="s">
        <v>996</v>
      </c>
      <c r="C407" s="55" t="s">
        <v>997</v>
      </c>
      <c r="D407" s="5">
        <v>0</v>
      </c>
      <c r="E407" s="5" t="s">
        <v>3806</v>
      </c>
      <c r="F407" s="5">
        <v>0</v>
      </c>
      <c r="G407" s="5">
        <v>0</v>
      </c>
      <c r="H407" s="5">
        <v>0</v>
      </c>
      <c r="I407" s="5">
        <v>0</v>
      </c>
      <c r="J407" s="5">
        <v>0</v>
      </c>
      <c r="K407" s="5">
        <v>0</v>
      </c>
      <c r="L407" s="8" t="s">
        <v>3804</v>
      </c>
      <c r="M407" s="5">
        <v>0</v>
      </c>
      <c r="N407" s="6" t="s">
        <v>998</v>
      </c>
      <c r="O407" s="6" t="s">
        <v>3804</v>
      </c>
      <c r="P407" s="7">
        <v>0</v>
      </c>
      <c r="Q407" s="7">
        <v>0</v>
      </c>
      <c r="R407" s="7">
        <v>0</v>
      </c>
      <c r="S407" s="7">
        <v>0</v>
      </c>
      <c r="T407" s="7">
        <v>0</v>
      </c>
      <c r="U407" s="7">
        <v>0</v>
      </c>
      <c r="V407" s="7">
        <v>0</v>
      </c>
      <c r="W407" s="7">
        <v>0</v>
      </c>
      <c r="X407" s="7">
        <v>0</v>
      </c>
      <c r="Y407" s="7">
        <v>0</v>
      </c>
    </row>
    <row r="408" spans="1:25" ht="150" x14ac:dyDescent="0.2">
      <c r="A408" s="53" t="s">
        <v>938</v>
      </c>
      <c r="B408" s="54" t="s">
        <v>999</v>
      </c>
      <c r="C408" s="55" t="s">
        <v>1000</v>
      </c>
      <c r="D408" s="5">
        <v>23.62216055</v>
      </c>
      <c r="E408" s="5" t="s">
        <v>3806</v>
      </c>
      <c r="F408" s="5">
        <v>23.622160548332999</v>
      </c>
      <c r="G408" s="5">
        <v>0</v>
      </c>
      <c r="H408" s="5">
        <v>0</v>
      </c>
      <c r="I408" s="5">
        <v>23.622160548332999</v>
      </c>
      <c r="J408" s="5">
        <v>0</v>
      </c>
      <c r="K408" s="5">
        <v>19.685133790277501</v>
      </c>
      <c r="L408" s="8">
        <v>2022</v>
      </c>
      <c r="M408" s="5">
        <v>19.685133790277501</v>
      </c>
      <c r="N408" s="6" t="s">
        <v>1001</v>
      </c>
      <c r="O408" s="6" t="s">
        <v>3804</v>
      </c>
      <c r="P408" s="7">
        <v>0</v>
      </c>
      <c r="Q408" s="7">
        <v>0</v>
      </c>
      <c r="R408" s="7">
        <v>0</v>
      </c>
      <c r="S408" s="7">
        <v>0</v>
      </c>
      <c r="T408" s="7">
        <v>0</v>
      </c>
      <c r="U408" s="7">
        <v>0</v>
      </c>
      <c r="V408" s="7">
        <v>0</v>
      </c>
      <c r="W408" s="7">
        <v>4</v>
      </c>
      <c r="X408" s="7">
        <v>0</v>
      </c>
      <c r="Y408" s="7">
        <v>0</v>
      </c>
    </row>
    <row r="409" spans="1:25" ht="187.5" x14ac:dyDescent="0.2">
      <c r="A409" s="53" t="s">
        <v>938</v>
      </c>
      <c r="B409" s="54" t="s">
        <v>1002</v>
      </c>
      <c r="C409" s="55" t="s">
        <v>1003</v>
      </c>
      <c r="D409" s="5">
        <v>4.5899664000000007</v>
      </c>
      <c r="E409" s="5" t="s">
        <v>3806</v>
      </c>
      <c r="F409" s="5">
        <v>4.5899664000000007</v>
      </c>
      <c r="G409" s="5">
        <v>0</v>
      </c>
      <c r="H409" s="5">
        <v>0</v>
      </c>
      <c r="I409" s="5">
        <v>4.5899664000000007</v>
      </c>
      <c r="J409" s="5">
        <v>0</v>
      </c>
      <c r="K409" s="5">
        <v>3.8249720000000003</v>
      </c>
      <c r="L409" s="8">
        <v>2021</v>
      </c>
      <c r="M409" s="5">
        <v>3.8249720000000003</v>
      </c>
      <c r="N409" s="6" t="s">
        <v>1004</v>
      </c>
      <c r="O409" s="6" t="s">
        <v>3804</v>
      </c>
      <c r="P409" s="7">
        <v>0</v>
      </c>
      <c r="Q409" s="7">
        <v>0</v>
      </c>
      <c r="R409" s="7">
        <v>0</v>
      </c>
      <c r="S409" s="7">
        <v>0</v>
      </c>
      <c r="T409" s="7">
        <v>0</v>
      </c>
      <c r="U409" s="7">
        <v>0</v>
      </c>
      <c r="V409" s="7">
        <v>0</v>
      </c>
      <c r="W409" s="7">
        <v>6</v>
      </c>
      <c r="X409" s="7">
        <v>0</v>
      </c>
      <c r="Y409" s="7">
        <v>0</v>
      </c>
    </row>
    <row r="410" spans="1:25" ht="131.25" x14ac:dyDescent="0.2">
      <c r="A410" s="53" t="s">
        <v>938</v>
      </c>
      <c r="B410" s="54" t="s">
        <v>1005</v>
      </c>
      <c r="C410" s="55" t="s">
        <v>1006</v>
      </c>
      <c r="D410" s="5">
        <v>8.8154731200000001</v>
      </c>
      <c r="E410" s="5" t="s">
        <v>3806</v>
      </c>
      <c r="F410" s="5">
        <v>8.8154731199999397</v>
      </c>
      <c r="G410" s="5">
        <v>0</v>
      </c>
      <c r="H410" s="5">
        <v>0</v>
      </c>
      <c r="I410" s="5">
        <v>8.8154731199999397</v>
      </c>
      <c r="J410" s="5">
        <v>0</v>
      </c>
      <c r="K410" s="5">
        <v>7.34622759999995</v>
      </c>
      <c r="L410" s="8">
        <v>2022</v>
      </c>
      <c r="M410" s="5">
        <v>7.34622759999995</v>
      </c>
      <c r="N410" s="6" t="s">
        <v>1007</v>
      </c>
      <c r="O410" s="6" t="s">
        <v>3804</v>
      </c>
      <c r="P410" s="7">
        <v>0</v>
      </c>
      <c r="Q410" s="7">
        <v>0</v>
      </c>
      <c r="R410" s="7">
        <v>0</v>
      </c>
      <c r="S410" s="7">
        <v>0</v>
      </c>
      <c r="T410" s="7">
        <v>0</v>
      </c>
      <c r="U410" s="7">
        <v>0</v>
      </c>
      <c r="V410" s="7">
        <v>0</v>
      </c>
      <c r="W410" s="7">
        <v>1</v>
      </c>
      <c r="X410" s="7">
        <v>0</v>
      </c>
      <c r="Y410" s="7">
        <v>0</v>
      </c>
    </row>
    <row r="411" spans="1:25" ht="150" x14ac:dyDescent="0.2">
      <c r="A411" s="53" t="s">
        <v>938</v>
      </c>
      <c r="B411" s="54" t="s">
        <v>1008</v>
      </c>
      <c r="C411" s="55" t="s">
        <v>1009</v>
      </c>
      <c r="D411" s="5">
        <v>6.7326000000000006</v>
      </c>
      <c r="E411" s="5" t="s">
        <v>3806</v>
      </c>
      <c r="F411" s="5">
        <v>6.7326000000000006</v>
      </c>
      <c r="G411" s="5">
        <v>0</v>
      </c>
      <c r="H411" s="5">
        <v>0</v>
      </c>
      <c r="I411" s="5">
        <v>6.7326000000000006</v>
      </c>
      <c r="J411" s="5">
        <v>0</v>
      </c>
      <c r="K411" s="5">
        <v>5.6105</v>
      </c>
      <c r="L411" s="8">
        <v>2021</v>
      </c>
      <c r="M411" s="5">
        <v>5.6105</v>
      </c>
      <c r="N411" s="6" t="s">
        <v>1010</v>
      </c>
      <c r="O411" s="6" t="s">
        <v>3804</v>
      </c>
      <c r="P411" s="7">
        <v>0</v>
      </c>
      <c r="Q411" s="7">
        <v>0</v>
      </c>
      <c r="R411" s="7">
        <v>0</v>
      </c>
      <c r="S411" s="7">
        <v>0</v>
      </c>
      <c r="T411" s="7">
        <v>0</v>
      </c>
      <c r="U411" s="7">
        <v>0</v>
      </c>
      <c r="V411" s="7">
        <v>0</v>
      </c>
      <c r="W411" s="7">
        <v>10</v>
      </c>
      <c r="X411" s="7">
        <v>0</v>
      </c>
      <c r="Y411" s="7">
        <v>0</v>
      </c>
    </row>
    <row r="412" spans="1:25" ht="150" x14ac:dyDescent="0.2">
      <c r="A412" s="53" t="s">
        <v>938</v>
      </c>
      <c r="B412" s="54" t="s">
        <v>1011</v>
      </c>
      <c r="C412" s="55" t="s">
        <v>1012</v>
      </c>
      <c r="D412" s="5">
        <v>23.742955689999999</v>
      </c>
      <c r="E412" s="5" t="s">
        <v>3806</v>
      </c>
      <c r="F412" s="5">
        <v>23.742955687500597</v>
      </c>
      <c r="G412" s="5">
        <v>0</v>
      </c>
      <c r="H412" s="5">
        <v>0</v>
      </c>
      <c r="I412" s="5">
        <v>23.742955687500597</v>
      </c>
      <c r="J412" s="5">
        <v>0</v>
      </c>
      <c r="K412" s="5">
        <v>19.785796406250501</v>
      </c>
      <c r="L412" s="8">
        <v>2022</v>
      </c>
      <c r="M412" s="5">
        <v>19.785796406250501</v>
      </c>
      <c r="N412" s="6" t="s">
        <v>1013</v>
      </c>
      <c r="O412" s="6" t="s">
        <v>3804</v>
      </c>
      <c r="P412" s="7">
        <v>0</v>
      </c>
      <c r="Q412" s="7">
        <v>0</v>
      </c>
      <c r="R412" s="7">
        <v>0</v>
      </c>
      <c r="S412" s="7">
        <v>0</v>
      </c>
      <c r="T412" s="7">
        <v>0</v>
      </c>
      <c r="U412" s="7">
        <v>0</v>
      </c>
      <c r="V412" s="7">
        <v>0</v>
      </c>
      <c r="W412" s="7">
        <v>1</v>
      </c>
      <c r="X412" s="7">
        <v>0</v>
      </c>
      <c r="Y412" s="7">
        <v>0</v>
      </c>
    </row>
    <row r="413" spans="1:25" ht="206.25" x14ac:dyDescent="0.2">
      <c r="A413" s="53" t="s">
        <v>938</v>
      </c>
      <c r="B413" s="54" t="s">
        <v>1014</v>
      </c>
      <c r="C413" s="55" t="s">
        <v>1015</v>
      </c>
      <c r="D413" s="5">
        <v>4.8070499997999994</v>
      </c>
      <c r="E413" s="5" t="s">
        <v>3808</v>
      </c>
      <c r="F413" s="5">
        <v>4.8070499997999994</v>
      </c>
      <c r="G413" s="5">
        <v>0</v>
      </c>
      <c r="H413" s="5">
        <v>0</v>
      </c>
      <c r="I413" s="5">
        <v>4.8070499997999994</v>
      </c>
      <c r="J413" s="5">
        <v>0</v>
      </c>
      <c r="K413" s="5">
        <v>4.0748466099999998</v>
      </c>
      <c r="L413" s="8">
        <v>2016</v>
      </c>
      <c r="M413" s="5">
        <v>4.0748466099999998</v>
      </c>
      <c r="N413" s="6" t="s">
        <v>1016</v>
      </c>
      <c r="O413" s="6" t="s">
        <v>3804</v>
      </c>
      <c r="P413" s="7">
        <v>0</v>
      </c>
      <c r="Q413" s="7">
        <v>0</v>
      </c>
      <c r="R413" s="7">
        <v>0</v>
      </c>
      <c r="S413" s="7">
        <v>0</v>
      </c>
      <c r="T413" s="7">
        <v>0</v>
      </c>
      <c r="U413" s="7">
        <v>0</v>
      </c>
      <c r="V413" s="7">
        <v>0</v>
      </c>
      <c r="W413" s="7">
        <v>3</v>
      </c>
      <c r="X413" s="7">
        <v>0</v>
      </c>
      <c r="Y413" s="7">
        <v>0</v>
      </c>
    </row>
    <row r="414" spans="1:25" ht="131.25" x14ac:dyDescent="0.2">
      <c r="A414" s="53" t="s">
        <v>938</v>
      </c>
      <c r="B414" s="54" t="s">
        <v>1017</v>
      </c>
      <c r="C414" s="55" t="s">
        <v>1018</v>
      </c>
      <c r="D414" s="5">
        <v>0.84635499999999997</v>
      </c>
      <c r="E414" s="5" t="s">
        <v>3808</v>
      </c>
      <c r="F414" s="5">
        <v>0.84635499999999997</v>
      </c>
      <c r="G414" s="5">
        <v>0</v>
      </c>
      <c r="H414" s="5">
        <v>0</v>
      </c>
      <c r="I414" s="5">
        <v>0.84635499999999997</v>
      </c>
      <c r="J414" s="5">
        <v>0</v>
      </c>
      <c r="K414" s="5">
        <v>0.71725000000000005</v>
      </c>
      <c r="L414" s="8">
        <v>2017</v>
      </c>
      <c r="M414" s="5">
        <v>0.71725000000000005</v>
      </c>
      <c r="N414" s="6" t="s">
        <v>1019</v>
      </c>
      <c r="O414" s="6" t="s">
        <v>3804</v>
      </c>
      <c r="P414" s="7">
        <v>0</v>
      </c>
      <c r="Q414" s="7">
        <v>0</v>
      </c>
      <c r="R414" s="7">
        <v>0</v>
      </c>
      <c r="S414" s="7">
        <v>0</v>
      </c>
      <c r="T414" s="7">
        <v>0</v>
      </c>
      <c r="U414" s="7">
        <v>0</v>
      </c>
      <c r="V414" s="7">
        <v>0</v>
      </c>
      <c r="W414" s="7">
        <v>1</v>
      </c>
      <c r="X414" s="7">
        <v>0</v>
      </c>
      <c r="Y414" s="7">
        <v>0</v>
      </c>
    </row>
    <row r="415" spans="1:25" ht="131.25" x14ac:dyDescent="0.2">
      <c r="A415" s="63" t="s">
        <v>938</v>
      </c>
      <c r="B415" s="66" t="s">
        <v>1020</v>
      </c>
      <c r="C415" s="62" t="s">
        <v>1021</v>
      </c>
      <c r="D415" s="68">
        <v>2.2334540000000001</v>
      </c>
      <c r="E415" s="68" t="s">
        <v>3808</v>
      </c>
      <c r="F415" s="68">
        <v>2.2334540000000001</v>
      </c>
      <c r="G415" s="68">
        <v>0</v>
      </c>
      <c r="H415" s="68">
        <v>0</v>
      </c>
      <c r="I415" s="68">
        <v>2.2334540000000001</v>
      </c>
      <c r="J415" s="68">
        <v>0</v>
      </c>
      <c r="K415" s="68">
        <v>1.89275762</v>
      </c>
      <c r="L415" s="65">
        <v>2017</v>
      </c>
      <c r="M415" s="68">
        <v>1.89275762</v>
      </c>
      <c r="N415" s="64" t="s">
        <v>1022</v>
      </c>
      <c r="O415" s="64" t="s">
        <v>3804</v>
      </c>
      <c r="P415" s="62">
        <v>0</v>
      </c>
      <c r="Q415" s="62">
        <v>0</v>
      </c>
      <c r="R415" s="62">
        <v>0</v>
      </c>
      <c r="S415" s="62">
        <v>0</v>
      </c>
      <c r="T415" s="62">
        <v>0</v>
      </c>
      <c r="U415" s="62">
        <v>0</v>
      </c>
      <c r="V415" s="62">
        <v>0</v>
      </c>
      <c r="W415" s="62">
        <v>2</v>
      </c>
      <c r="X415" s="62">
        <v>0</v>
      </c>
      <c r="Y415" s="62">
        <v>0</v>
      </c>
    </row>
    <row r="416" spans="1:25" ht="187.5" x14ac:dyDescent="0.2">
      <c r="A416" s="56" t="s">
        <v>938</v>
      </c>
      <c r="B416" s="54" t="s">
        <v>1023</v>
      </c>
      <c r="C416" s="61" t="s">
        <v>1024</v>
      </c>
      <c r="D416" s="5">
        <v>0.300487</v>
      </c>
      <c r="E416" s="5" t="s">
        <v>3808</v>
      </c>
      <c r="F416" s="5">
        <v>0.300487</v>
      </c>
      <c r="G416" s="5">
        <v>0</v>
      </c>
      <c r="H416" s="5">
        <v>0</v>
      </c>
      <c r="I416" s="5">
        <v>0.300487</v>
      </c>
      <c r="J416" s="5">
        <v>0</v>
      </c>
      <c r="K416" s="5">
        <v>0.25464999999999999</v>
      </c>
      <c r="L416" s="8">
        <v>2017</v>
      </c>
      <c r="M416" s="5">
        <v>0.25464999999999999</v>
      </c>
      <c r="N416" s="6" t="s">
        <v>1025</v>
      </c>
      <c r="O416" s="6" t="s">
        <v>3804</v>
      </c>
      <c r="P416" s="7">
        <v>0</v>
      </c>
      <c r="Q416" s="7">
        <v>0</v>
      </c>
      <c r="R416" s="7">
        <v>0</v>
      </c>
      <c r="S416" s="7">
        <v>0</v>
      </c>
      <c r="T416" s="7">
        <v>0</v>
      </c>
      <c r="U416" s="7">
        <v>0</v>
      </c>
      <c r="V416" s="7">
        <v>0</v>
      </c>
      <c r="W416" s="7">
        <v>1</v>
      </c>
      <c r="X416" s="7">
        <v>0</v>
      </c>
      <c r="Y416" s="7">
        <v>0</v>
      </c>
    </row>
    <row r="417" spans="1:25" ht="168.75" x14ac:dyDescent="0.2">
      <c r="A417" s="53" t="s">
        <v>938</v>
      </c>
      <c r="B417" s="54" t="s">
        <v>1026</v>
      </c>
      <c r="C417" s="55" t="s">
        <v>1027</v>
      </c>
      <c r="D417" s="5">
        <v>1.6342999999999999</v>
      </c>
      <c r="E417" s="5" t="s">
        <v>3808</v>
      </c>
      <c r="F417" s="5">
        <v>1.6342999999999999</v>
      </c>
      <c r="G417" s="5">
        <v>0</v>
      </c>
      <c r="H417" s="5">
        <v>0</v>
      </c>
      <c r="I417" s="5">
        <v>1.6342999999999999</v>
      </c>
      <c r="J417" s="5">
        <v>0</v>
      </c>
      <c r="K417" s="5">
        <v>1.385</v>
      </c>
      <c r="L417" s="8">
        <v>2017</v>
      </c>
      <c r="M417" s="5">
        <v>1.385</v>
      </c>
      <c r="N417" s="5" t="s">
        <v>1028</v>
      </c>
      <c r="O417" s="5" t="s">
        <v>3804</v>
      </c>
      <c r="P417" s="7">
        <v>0</v>
      </c>
      <c r="Q417" s="7">
        <v>0</v>
      </c>
      <c r="R417" s="7">
        <v>0</v>
      </c>
      <c r="S417" s="7">
        <v>0</v>
      </c>
      <c r="T417" s="7">
        <v>0</v>
      </c>
      <c r="U417" s="7">
        <v>0</v>
      </c>
      <c r="V417" s="7">
        <v>0</v>
      </c>
      <c r="W417" s="7">
        <v>1</v>
      </c>
      <c r="X417" s="7">
        <v>0</v>
      </c>
      <c r="Y417" s="7">
        <v>0</v>
      </c>
    </row>
    <row r="418" spans="1:25" ht="131.25" x14ac:dyDescent="0.2">
      <c r="A418" s="53" t="s">
        <v>938</v>
      </c>
      <c r="B418" s="54" t="s">
        <v>1029</v>
      </c>
      <c r="C418" s="55" t="s">
        <v>1030</v>
      </c>
      <c r="D418" s="5">
        <v>1.8547516499999999</v>
      </c>
      <c r="E418" s="5" t="s">
        <v>3806</v>
      </c>
      <c r="F418" s="5">
        <v>1.8547516479962001</v>
      </c>
      <c r="G418" s="5">
        <v>0</v>
      </c>
      <c r="H418" s="5">
        <v>0</v>
      </c>
      <c r="I418" s="5">
        <v>1.8547516479962001</v>
      </c>
      <c r="J418" s="5">
        <v>0</v>
      </c>
      <c r="K418" s="5">
        <v>1.5456263733301701</v>
      </c>
      <c r="L418" s="8">
        <v>2022</v>
      </c>
      <c r="M418" s="5">
        <v>1.5456263733301701</v>
      </c>
      <c r="N418" s="5" t="s">
        <v>1031</v>
      </c>
      <c r="O418" s="5" t="s">
        <v>3804</v>
      </c>
      <c r="P418" s="7">
        <v>0</v>
      </c>
      <c r="Q418" s="7">
        <v>0</v>
      </c>
      <c r="R418" s="7">
        <v>0</v>
      </c>
      <c r="S418" s="7">
        <v>0</v>
      </c>
      <c r="T418" s="7">
        <v>0</v>
      </c>
      <c r="U418" s="7">
        <v>0</v>
      </c>
      <c r="V418" s="7">
        <v>0</v>
      </c>
      <c r="W418" s="7">
        <v>1</v>
      </c>
      <c r="X418" s="7">
        <v>0</v>
      </c>
      <c r="Y418" s="7">
        <v>0</v>
      </c>
    </row>
    <row r="419" spans="1:25" ht="150" x14ac:dyDescent="0.2">
      <c r="A419" s="53" t="s">
        <v>938</v>
      </c>
      <c r="B419" s="54" t="s">
        <v>1032</v>
      </c>
      <c r="C419" s="55" t="s">
        <v>1033</v>
      </c>
      <c r="D419" s="5">
        <v>0.16976441</v>
      </c>
      <c r="E419" s="5" t="s">
        <v>3806</v>
      </c>
      <c r="F419" s="5">
        <v>0.16976440921115202</v>
      </c>
      <c r="G419" s="5">
        <v>0</v>
      </c>
      <c r="H419" s="5">
        <v>0</v>
      </c>
      <c r="I419" s="5">
        <v>0.16976440921115202</v>
      </c>
      <c r="J419" s="5">
        <v>0</v>
      </c>
      <c r="K419" s="5">
        <v>0.14147034100929301</v>
      </c>
      <c r="L419" s="8">
        <v>2022</v>
      </c>
      <c r="M419" s="5">
        <v>0.14147034100929301</v>
      </c>
      <c r="N419" s="5" t="s">
        <v>1034</v>
      </c>
      <c r="O419" s="5" t="s">
        <v>3804</v>
      </c>
      <c r="P419" s="7">
        <v>0</v>
      </c>
      <c r="Q419" s="7">
        <v>0</v>
      </c>
      <c r="R419" s="7">
        <v>0</v>
      </c>
      <c r="S419" s="7">
        <v>0</v>
      </c>
      <c r="T419" s="7">
        <v>0</v>
      </c>
      <c r="U419" s="7">
        <v>0</v>
      </c>
      <c r="V419" s="7">
        <v>0</v>
      </c>
      <c r="W419" s="7">
        <v>1</v>
      </c>
      <c r="X419" s="7">
        <v>0</v>
      </c>
      <c r="Y419" s="7">
        <v>0</v>
      </c>
    </row>
    <row r="420" spans="1:25" ht="168.75" x14ac:dyDescent="0.2">
      <c r="A420" s="53" t="s">
        <v>938</v>
      </c>
      <c r="B420" s="54" t="s">
        <v>1035</v>
      </c>
      <c r="C420" s="55" t="s">
        <v>1036</v>
      </c>
      <c r="D420" s="5">
        <v>0</v>
      </c>
      <c r="E420" s="5" t="s">
        <v>3806</v>
      </c>
      <c r="F420" s="5">
        <v>0</v>
      </c>
      <c r="G420" s="5">
        <v>0</v>
      </c>
      <c r="H420" s="5">
        <v>0</v>
      </c>
      <c r="I420" s="5">
        <v>0</v>
      </c>
      <c r="J420" s="5">
        <v>0</v>
      </c>
      <c r="K420" s="5">
        <v>0</v>
      </c>
      <c r="L420" s="8" t="s">
        <v>3804</v>
      </c>
      <c r="M420" s="5">
        <v>0</v>
      </c>
      <c r="N420" s="5" t="s">
        <v>1037</v>
      </c>
      <c r="O420" s="5" t="s">
        <v>3804</v>
      </c>
      <c r="P420" s="7">
        <v>0</v>
      </c>
      <c r="Q420" s="7">
        <v>0</v>
      </c>
      <c r="R420" s="7">
        <v>0</v>
      </c>
      <c r="S420" s="7">
        <v>0</v>
      </c>
      <c r="T420" s="7">
        <v>0</v>
      </c>
      <c r="U420" s="7">
        <v>0</v>
      </c>
      <c r="V420" s="7">
        <v>0</v>
      </c>
      <c r="W420" s="7">
        <v>0</v>
      </c>
      <c r="X420" s="7">
        <v>0</v>
      </c>
      <c r="Y420" s="7">
        <v>0</v>
      </c>
    </row>
    <row r="421" spans="1:25" ht="225" x14ac:dyDescent="0.2">
      <c r="A421" s="53" t="s">
        <v>938</v>
      </c>
      <c r="B421" s="54" t="s">
        <v>1038</v>
      </c>
      <c r="C421" s="55" t="s">
        <v>1039</v>
      </c>
      <c r="D421" s="5">
        <v>0</v>
      </c>
      <c r="E421" s="5" t="s">
        <v>3806</v>
      </c>
      <c r="F421" s="5">
        <v>0</v>
      </c>
      <c r="G421" s="5">
        <v>0</v>
      </c>
      <c r="H421" s="5">
        <v>0</v>
      </c>
      <c r="I421" s="5">
        <v>0</v>
      </c>
      <c r="J421" s="5">
        <v>0</v>
      </c>
      <c r="K421" s="5">
        <v>0</v>
      </c>
      <c r="L421" s="8" t="s">
        <v>3804</v>
      </c>
      <c r="M421" s="5">
        <v>0</v>
      </c>
      <c r="N421" s="5" t="s">
        <v>1040</v>
      </c>
      <c r="O421" s="5" t="s">
        <v>3804</v>
      </c>
      <c r="P421" s="7">
        <v>0</v>
      </c>
      <c r="Q421" s="7">
        <v>0</v>
      </c>
      <c r="R421" s="7">
        <v>0</v>
      </c>
      <c r="S421" s="7">
        <v>0</v>
      </c>
      <c r="T421" s="7">
        <v>0</v>
      </c>
      <c r="U421" s="7">
        <v>0</v>
      </c>
      <c r="V421" s="7">
        <v>0</v>
      </c>
      <c r="W421" s="7">
        <v>0</v>
      </c>
      <c r="X421" s="7">
        <v>0</v>
      </c>
      <c r="Y421" s="7">
        <v>0</v>
      </c>
    </row>
    <row r="422" spans="1:25" ht="150" x14ac:dyDescent="0.2">
      <c r="A422" s="53" t="s">
        <v>938</v>
      </c>
      <c r="B422" s="54" t="s">
        <v>1041</v>
      </c>
      <c r="C422" s="55" t="s">
        <v>1042</v>
      </c>
      <c r="D422" s="5">
        <v>1.1003343700000001</v>
      </c>
      <c r="E422" s="5" t="s">
        <v>3806</v>
      </c>
      <c r="F422" s="5">
        <v>1.1003343702060899</v>
      </c>
      <c r="G422" s="5">
        <v>0</v>
      </c>
      <c r="H422" s="5">
        <v>0</v>
      </c>
      <c r="I422" s="5">
        <v>1.1003343702060899</v>
      </c>
      <c r="J422" s="5">
        <v>0</v>
      </c>
      <c r="K422" s="5">
        <v>0.91694530850507394</v>
      </c>
      <c r="L422" s="8">
        <v>2022</v>
      </c>
      <c r="M422" s="5">
        <v>0.91694530850507394</v>
      </c>
      <c r="N422" s="5" t="s">
        <v>1043</v>
      </c>
      <c r="O422" s="5" t="s">
        <v>3804</v>
      </c>
      <c r="P422" s="7">
        <v>0</v>
      </c>
      <c r="Q422" s="7">
        <v>0</v>
      </c>
      <c r="R422" s="7">
        <v>0</v>
      </c>
      <c r="S422" s="7">
        <v>0</v>
      </c>
      <c r="T422" s="7">
        <v>0</v>
      </c>
      <c r="U422" s="7">
        <v>0</v>
      </c>
      <c r="V422" s="7">
        <v>0</v>
      </c>
      <c r="W422" s="7">
        <v>1</v>
      </c>
      <c r="X422" s="7">
        <v>0</v>
      </c>
      <c r="Y422" s="7">
        <v>0</v>
      </c>
    </row>
    <row r="423" spans="1:25" ht="187.5" x14ac:dyDescent="0.2">
      <c r="A423" s="53" t="s">
        <v>938</v>
      </c>
      <c r="B423" s="54" t="s">
        <v>1044</v>
      </c>
      <c r="C423" s="55" t="s">
        <v>1045</v>
      </c>
      <c r="D423" s="5">
        <v>1E-3</v>
      </c>
      <c r="E423" s="5" t="s">
        <v>3808</v>
      </c>
      <c r="F423" s="5">
        <v>1E-3</v>
      </c>
      <c r="G423" s="5">
        <v>0</v>
      </c>
      <c r="H423" s="5">
        <v>0</v>
      </c>
      <c r="I423" s="5">
        <v>1E-3</v>
      </c>
      <c r="J423" s="5">
        <v>0</v>
      </c>
      <c r="K423" s="5">
        <v>1E-3</v>
      </c>
      <c r="L423" s="8">
        <v>2016</v>
      </c>
      <c r="M423" s="5">
        <v>1E-3</v>
      </c>
      <c r="N423" s="5" t="s">
        <v>1046</v>
      </c>
      <c r="O423" s="5" t="s">
        <v>3804</v>
      </c>
      <c r="P423" s="7">
        <v>0.09</v>
      </c>
      <c r="Q423" s="7">
        <v>0.09</v>
      </c>
      <c r="R423" s="7">
        <v>0</v>
      </c>
      <c r="S423" s="7">
        <v>0</v>
      </c>
      <c r="T423" s="7">
        <v>0</v>
      </c>
      <c r="U423" s="7">
        <v>0</v>
      </c>
      <c r="V423" s="7">
        <v>0</v>
      </c>
      <c r="W423" s="7">
        <v>0</v>
      </c>
      <c r="X423" s="7">
        <v>0</v>
      </c>
      <c r="Y423" s="7">
        <v>0</v>
      </c>
    </row>
    <row r="424" spans="1:25" ht="225" x14ac:dyDescent="0.2">
      <c r="A424" s="53" t="s">
        <v>938</v>
      </c>
      <c r="B424" s="54" t="s">
        <v>1047</v>
      </c>
      <c r="C424" s="55" t="s">
        <v>1048</v>
      </c>
      <c r="D424" s="5">
        <v>1E-3</v>
      </c>
      <c r="E424" s="5" t="s">
        <v>3808</v>
      </c>
      <c r="F424" s="5">
        <v>1E-3</v>
      </c>
      <c r="G424" s="5">
        <v>0</v>
      </c>
      <c r="H424" s="5">
        <v>0</v>
      </c>
      <c r="I424" s="5">
        <v>1E-3</v>
      </c>
      <c r="J424" s="5">
        <v>0</v>
      </c>
      <c r="K424" s="5">
        <v>1E-3</v>
      </c>
      <c r="L424" s="8">
        <v>2016</v>
      </c>
      <c r="M424" s="5">
        <v>1E-3</v>
      </c>
      <c r="N424" s="5" t="s">
        <v>1049</v>
      </c>
      <c r="O424" s="5" t="s">
        <v>3804</v>
      </c>
      <c r="P424" s="7">
        <v>1.1499999999999999</v>
      </c>
      <c r="Q424" s="7">
        <v>1.1499999999999999</v>
      </c>
      <c r="R424" s="7">
        <v>0.223</v>
      </c>
      <c r="S424" s="7">
        <v>0.223</v>
      </c>
      <c r="T424" s="7">
        <v>0</v>
      </c>
      <c r="U424" s="7">
        <v>0</v>
      </c>
      <c r="V424" s="7">
        <v>0</v>
      </c>
      <c r="W424" s="7">
        <v>0</v>
      </c>
      <c r="X424" s="7">
        <v>0</v>
      </c>
      <c r="Y424" s="7">
        <v>0</v>
      </c>
    </row>
    <row r="425" spans="1:25" ht="225" x14ac:dyDescent="0.2">
      <c r="A425" s="53" t="s">
        <v>938</v>
      </c>
      <c r="B425" s="54" t="s">
        <v>1050</v>
      </c>
      <c r="C425" s="55" t="s">
        <v>1051</v>
      </c>
      <c r="D425" s="5">
        <v>1E-3</v>
      </c>
      <c r="E425" s="5" t="s">
        <v>3808</v>
      </c>
      <c r="F425" s="5">
        <v>1E-3</v>
      </c>
      <c r="G425" s="5">
        <v>0</v>
      </c>
      <c r="H425" s="5">
        <v>0</v>
      </c>
      <c r="I425" s="5">
        <v>1E-3</v>
      </c>
      <c r="J425" s="5">
        <v>0</v>
      </c>
      <c r="K425" s="5">
        <v>1E-3</v>
      </c>
      <c r="L425" s="8">
        <v>2016</v>
      </c>
      <c r="M425" s="5">
        <v>1E-3</v>
      </c>
      <c r="N425" s="5" t="s">
        <v>1052</v>
      </c>
      <c r="O425" s="5" t="s">
        <v>3804</v>
      </c>
      <c r="P425" s="7">
        <v>8.52</v>
      </c>
      <c r="Q425" s="7">
        <v>8.52</v>
      </c>
      <c r="R425" s="7">
        <v>0</v>
      </c>
      <c r="S425" s="7">
        <v>0</v>
      </c>
      <c r="T425" s="7">
        <v>0</v>
      </c>
      <c r="U425" s="7">
        <v>0</v>
      </c>
      <c r="V425" s="7">
        <v>0</v>
      </c>
      <c r="W425" s="7">
        <v>0</v>
      </c>
      <c r="X425" s="7">
        <v>0</v>
      </c>
      <c r="Y425" s="7">
        <v>0</v>
      </c>
    </row>
    <row r="426" spans="1:25" ht="225" x14ac:dyDescent="0.2">
      <c r="A426" s="53" t="s">
        <v>938</v>
      </c>
      <c r="B426" s="54" t="s">
        <v>1053</v>
      </c>
      <c r="C426" s="55" t="s">
        <v>1054</v>
      </c>
      <c r="D426" s="5">
        <v>1E-3</v>
      </c>
      <c r="E426" s="5" t="s">
        <v>3808</v>
      </c>
      <c r="F426" s="5">
        <v>1E-3</v>
      </c>
      <c r="G426" s="5">
        <v>0</v>
      </c>
      <c r="H426" s="5">
        <v>0</v>
      </c>
      <c r="I426" s="5">
        <v>1E-3</v>
      </c>
      <c r="J426" s="5">
        <v>0</v>
      </c>
      <c r="K426" s="5">
        <v>1E-3</v>
      </c>
      <c r="L426" s="8">
        <v>2016</v>
      </c>
      <c r="M426" s="5">
        <v>1E-3</v>
      </c>
      <c r="N426" s="5" t="s">
        <v>1055</v>
      </c>
      <c r="O426" s="5" t="s">
        <v>3804</v>
      </c>
      <c r="P426" s="7">
        <v>4.5599999999999996</v>
      </c>
      <c r="Q426" s="7">
        <v>4.5599999999999996</v>
      </c>
      <c r="R426" s="7">
        <v>0.16</v>
      </c>
      <c r="S426" s="7">
        <v>0.16</v>
      </c>
      <c r="T426" s="7">
        <v>0</v>
      </c>
      <c r="U426" s="7">
        <v>0</v>
      </c>
      <c r="V426" s="7">
        <v>0</v>
      </c>
      <c r="W426" s="7">
        <v>0</v>
      </c>
      <c r="X426" s="7">
        <v>0</v>
      </c>
      <c r="Y426" s="7">
        <v>0</v>
      </c>
    </row>
    <row r="427" spans="1:25" ht="168.75" x14ac:dyDescent="0.2">
      <c r="A427" s="53" t="s">
        <v>938</v>
      </c>
      <c r="B427" s="54" t="s">
        <v>1056</v>
      </c>
      <c r="C427" s="55" t="s">
        <v>1057</v>
      </c>
      <c r="D427" s="5">
        <v>1E-3</v>
      </c>
      <c r="E427" s="5" t="s">
        <v>3808</v>
      </c>
      <c r="F427" s="5">
        <v>1E-3</v>
      </c>
      <c r="G427" s="5">
        <v>0</v>
      </c>
      <c r="H427" s="5">
        <v>0</v>
      </c>
      <c r="I427" s="5">
        <v>1E-3</v>
      </c>
      <c r="J427" s="5">
        <v>0</v>
      </c>
      <c r="K427" s="5">
        <v>1E-3</v>
      </c>
      <c r="L427" s="8">
        <v>2016</v>
      </c>
      <c r="M427" s="5">
        <v>1E-3</v>
      </c>
      <c r="N427" s="5" t="s">
        <v>1058</v>
      </c>
      <c r="O427" s="5" t="s">
        <v>3804</v>
      </c>
      <c r="P427" s="7">
        <v>1.79</v>
      </c>
      <c r="Q427" s="7">
        <v>1.79</v>
      </c>
      <c r="R427" s="7">
        <v>0.16</v>
      </c>
      <c r="S427" s="7">
        <v>0.16</v>
      </c>
      <c r="T427" s="7">
        <v>0</v>
      </c>
      <c r="U427" s="7">
        <v>0</v>
      </c>
      <c r="V427" s="7">
        <v>0</v>
      </c>
      <c r="W427" s="7">
        <v>0</v>
      </c>
      <c r="X427" s="7">
        <v>0</v>
      </c>
      <c r="Y427" s="7">
        <v>0</v>
      </c>
    </row>
    <row r="428" spans="1:25" ht="112.5" x14ac:dyDescent="0.2">
      <c r="A428" s="53" t="s">
        <v>938</v>
      </c>
      <c r="B428" s="54" t="s">
        <v>1059</v>
      </c>
      <c r="C428" s="55" t="s">
        <v>1060</v>
      </c>
      <c r="D428" s="5">
        <v>2.67</v>
      </c>
      <c r="E428" s="5" t="s">
        <v>3808</v>
      </c>
      <c r="F428" s="5">
        <v>2.67</v>
      </c>
      <c r="G428" s="5">
        <v>0</v>
      </c>
      <c r="H428" s="5">
        <v>0</v>
      </c>
      <c r="I428" s="5">
        <v>2.67</v>
      </c>
      <c r="J428" s="5">
        <v>0</v>
      </c>
      <c r="K428" s="5">
        <v>2.26271186</v>
      </c>
      <c r="L428" s="8">
        <v>2017</v>
      </c>
      <c r="M428" s="5">
        <v>2.26271186</v>
      </c>
      <c r="N428" s="5" t="s">
        <v>1061</v>
      </c>
      <c r="O428" s="5" t="s">
        <v>3804</v>
      </c>
      <c r="P428" s="7">
        <v>0</v>
      </c>
      <c r="Q428" s="7">
        <v>0</v>
      </c>
      <c r="R428" s="7">
        <v>0</v>
      </c>
      <c r="S428" s="7">
        <v>0</v>
      </c>
      <c r="T428" s="7">
        <v>0</v>
      </c>
      <c r="U428" s="7">
        <v>0</v>
      </c>
      <c r="V428" s="7">
        <v>0</v>
      </c>
      <c r="W428" s="7">
        <v>1</v>
      </c>
      <c r="X428" s="7">
        <v>0</v>
      </c>
      <c r="Y428" s="7">
        <v>0</v>
      </c>
    </row>
    <row r="429" spans="1:25" ht="112.5" x14ac:dyDescent="0.2">
      <c r="A429" s="53" t="s">
        <v>938</v>
      </c>
      <c r="B429" s="54" t="s">
        <v>1062</v>
      </c>
      <c r="C429" s="55" t="s">
        <v>1063</v>
      </c>
      <c r="D429" s="5">
        <v>2.1</v>
      </c>
      <c r="E429" s="5" t="s">
        <v>3808</v>
      </c>
      <c r="F429" s="5">
        <v>2.1</v>
      </c>
      <c r="G429" s="5">
        <v>0</v>
      </c>
      <c r="H429" s="5">
        <v>0</v>
      </c>
      <c r="I429" s="5">
        <v>2.1</v>
      </c>
      <c r="J429" s="5">
        <v>0</v>
      </c>
      <c r="K429" s="5">
        <v>1.77966102</v>
      </c>
      <c r="L429" s="8">
        <v>2017</v>
      </c>
      <c r="M429" s="5">
        <v>1.77966102</v>
      </c>
      <c r="N429" s="5" t="s">
        <v>1064</v>
      </c>
      <c r="O429" s="5" t="s">
        <v>3804</v>
      </c>
      <c r="P429" s="7">
        <v>0</v>
      </c>
      <c r="Q429" s="7">
        <v>0</v>
      </c>
      <c r="R429" s="7">
        <v>0</v>
      </c>
      <c r="S429" s="7">
        <v>0</v>
      </c>
      <c r="T429" s="7">
        <v>0</v>
      </c>
      <c r="U429" s="7">
        <v>0</v>
      </c>
      <c r="V429" s="7">
        <v>0</v>
      </c>
      <c r="W429" s="7">
        <v>3</v>
      </c>
      <c r="X429" s="7">
        <v>0</v>
      </c>
      <c r="Y429" s="7">
        <v>0</v>
      </c>
    </row>
    <row r="430" spans="1:25" ht="112.5" x14ac:dyDescent="0.2">
      <c r="A430" s="53" t="s">
        <v>938</v>
      </c>
      <c r="B430" s="54" t="s">
        <v>1065</v>
      </c>
      <c r="C430" s="55" t="s">
        <v>1066</v>
      </c>
      <c r="D430" s="5">
        <v>1</v>
      </c>
      <c r="E430" s="5" t="s">
        <v>3808</v>
      </c>
      <c r="F430" s="5">
        <v>1</v>
      </c>
      <c r="G430" s="5">
        <v>0</v>
      </c>
      <c r="H430" s="5">
        <v>0</v>
      </c>
      <c r="I430" s="5">
        <v>1</v>
      </c>
      <c r="J430" s="5">
        <v>0</v>
      </c>
      <c r="K430" s="5">
        <v>0.84745762999999996</v>
      </c>
      <c r="L430" s="8">
        <v>2017</v>
      </c>
      <c r="M430" s="5">
        <v>0.84745762999999996</v>
      </c>
      <c r="N430" s="5" t="s">
        <v>1067</v>
      </c>
      <c r="O430" s="5" t="s">
        <v>3804</v>
      </c>
      <c r="P430" s="7">
        <v>0</v>
      </c>
      <c r="Q430" s="7">
        <v>0</v>
      </c>
      <c r="R430" s="7">
        <v>0</v>
      </c>
      <c r="S430" s="7">
        <v>0</v>
      </c>
      <c r="T430" s="7">
        <v>0</v>
      </c>
      <c r="U430" s="7">
        <v>0</v>
      </c>
      <c r="V430" s="7">
        <v>0</v>
      </c>
      <c r="W430" s="7">
        <v>1</v>
      </c>
      <c r="X430" s="7">
        <v>0</v>
      </c>
      <c r="Y430" s="7">
        <v>0</v>
      </c>
    </row>
    <row r="431" spans="1:25" ht="112.5" x14ac:dyDescent="0.2">
      <c r="A431" s="53" t="s">
        <v>938</v>
      </c>
      <c r="B431" s="54" t="s">
        <v>1068</v>
      </c>
      <c r="C431" s="55" t="s">
        <v>1069</v>
      </c>
      <c r="D431" s="5">
        <v>0.50862896999999996</v>
      </c>
      <c r="E431" s="5" t="s">
        <v>3808</v>
      </c>
      <c r="F431" s="5">
        <v>0.50862896999999996</v>
      </c>
      <c r="G431" s="5">
        <v>0</v>
      </c>
      <c r="H431" s="5">
        <v>0</v>
      </c>
      <c r="I431" s="5">
        <v>0.50862896999999996</v>
      </c>
      <c r="J431" s="5">
        <v>0</v>
      </c>
      <c r="K431" s="5">
        <v>0.43104149999999997</v>
      </c>
      <c r="L431" s="8">
        <v>2017</v>
      </c>
      <c r="M431" s="5">
        <v>0.43104149999999997</v>
      </c>
      <c r="N431" s="5" t="s">
        <v>1070</v>
      </c>
      <c r="O431" s="5" t="s">
        <v>3804</v>
      </c>
      <c r="P431" s="7">
        <v>0</v>
      </c>
      <c r="Q431" s="7">
        <v>0</v>
      </c>
      <c r="R431" s="7">
        <v>0</v>
      </c>
      <c r="S431" s="7">
        <v>0</v>
      </c>
      <c r="T431" s="7">
        <v>0</v>
      </c>
      <c r="U431" s="7">
        <v>0</v>
      </c>
      <c r="V431" s="7">
        <v>0</v>
      </c>
      <c r="W431" s="7">
        <v>1</v>
      </c>
      <c r="X431" s="7">
        <v>0</v>
      </c>
      <c r="Y431" s="7">
        <v>0</v>
      </c>
    </row>
    <row r="432" spans="1:25" ht="150" x14ac:dyDescent="0.2">
      <c r="A432" s="53" t="s">
        <v>938</v>
      </c>
      <c r="B432" s="54" t="s">
        <v>1071</v>
      </c>
      <c r="C432" s="55" t="s">
        <v>1072</v>
      </c>
      <c r="D432" s="5">
        <v>8.3073040000000002</v>
      </c>
      <c r="E432" s="5" t="s">
        <v>3808</v>
      </c>
      <c r="F432" s="5">
        <v>8.3073040000000002</v>
      </c>
      <c r="G432" s="5">
        <v>0</v>
      </c>
      <c r="H432" s="5">
        <v>0</v>
      </c>
      <c r="I432" s="5">
        <v>8.3073040000000002</v>
      </c>
      <c r="J432" s="5">
        <v>0</v>
      </c>
      <c r="K432" s="5">
        <v>6.9941982899999999</v>
      </c>
      <c r="L432" s="8">
        <v>2017</v>
      </c>
      <c r="M432" s="5">
        <v>6.9941982899999999</v>
      </c>
      <c r="N432" s="5" t="s">
        <v>1073</v>
      </c>
      <c r="O432" s="5" t="s">
        <v>3804</v>
      </c>
      <c r="P432" s="7">
        <v>0</v>
      </c>
      <c r="Q432" s="7">
        <v>0</v>
      </c>
      <c r="R432" s="7">
        <v>0</v>
      </c>
      <c r="S432" s="7">
        <v>0</v>
      </c>
      <c r="T432" s="7">
        <v>0</v>
      </c>
      <c r="U432" s="7">
        <v>0</v>
      </c>
      <c r="V432" s="7">
        <v>0</v>
      </c>
      <c r="W432" s="7">
        <v>13</v>
      </c>
      <c r="X432" s="7">
        <v>0</v>
      </c>
      <c r="Y432" s="7">
        <v>0</v>
      </c>
    </row>
    <row r="433" spans="1:25" ht="150" x14ac:dyDescent="0.2">
      <c r="A433" s="53" t="s">
        <v>938</v>
      </c>
      <c r="B433" s="54" t="s">
        <v>1074</v>
      </c>
      <c r="C433" s="55" t="s">
        <v>1075</v>
      </c>
      <c r="D433" s="5">
        <v>0.72328599999999998</v>
      </c>
      <c r="E433" s="5" t="s">
        <v>3808</v>
      </c>
      <c r="F433" s="5">
        <v>0.72328599999999998</v>
      </c>
      <c r="G433" s="5">
        <v>0</v>
      </c>
      <c r="H433" s="5">
        <v>0</v>
      </c>
      <c r="I433" s="5">
        <v>0.72328599999999998</v>
      </c>
      <c r="J433" s="5">
        <v>0</v>
      </c>
      <c r="K433" s="5">
        <v>0.61295423999999998</v>
      </c>
      <c r="L433" s="8">
        <v>2017</v>
      </c>
      <c r="M433" s="5">
        <v>0.61295423999999998</v>
      </c>
      <c r="N433" s="5" t="s">
        <v>1076</v>
      </c>
      <c r="O433" s="5" t="s">
        <v>3804</v>
      </c>
      <c r="P433" s="7">
        <v>0</v>
      </c>
      <c r="Q433" s="7">
        <v>0</v>
      </c>
      <c r="R433" s="7">
        <v>0</v>
      </c>
      <c r="S433" s="7">
        <v>0</v>
      </c>
      <c r="T433" s="7">
        <v>0</v>
      </c>
      <c r="U433" s="7">
        <v>0</v>
      </c>
      <c r="V433" s="7">
        <v>0</v>
      </c>
      <c r="W433" s="7">
        <v>1</v>
      </c>
      <c r="X433" s="7">
        <v>0</v>
      </c>
      <c r="Y433" s="7">
        <v>0</v>
      </c>
    </row>
    <row r="434" spans="1:25" ht="150" x14ac:dyDescent="0.2">
      <c r="A434" s="53" t="s">
        <v>938</v>
      </c>
      <c r="B434" s="54" t="s">
        <v>1077</v>
      </c>
      <c r="C434" s="55" t="s">
        <v>1078</v>
      </c>
      <c r="D434" s="5">
        <v>3.228348</v>
      </c>
      <c r="E434" s="5" t="s">
        <v>3808</v>
      </c>
      <c r="F434" s="5">
        <v>3.228348</v>
      </c>
      <c r="G434" s="5">
        <v>0</v>
      </c>
      <c r="H434" s="5">
        <v>0</v>
      </c>
      <c r="I434" s="5">
        <v>3.228348</v>
      </c>
      <c r="J434" s="5">
        <v>0</v>
      </c>
      <c r="K434" s="5">
        <v>2.7290771199999999</v>
      </c>
      <c r="L434" s="8">
        <v>2018</v>
      </c>
      <c r="M434" s="5">
        <v>2.7290771199999999</v>
      </c>
      <c r="N434" s="5" t="s">
        <v>1079</v>
      </c>
      <c r="O434" s="5" t="s">
        <v>3804</v>
      </c>
      <c r="P434" s="7">
        <v>0</v>
      </c>
      <c r="Q434" s="7">
        <v>0</v>
      </c>
      <c r="R434" s="7">
        <v>0</v>
      </c>
      <c r="S434" s="7">
        <v>0</v>
      </c>
      <c r="T434" s="7">
        <v>0</v>
      </c>
      <c r="U434" s="7">
        <v>0</v>
      </c>
      <c r="V434" s="7">
        <v>0</v>
      </c>
      <c r="W434" s="7">
        <v>3</v>
      </c>
      <c r="X434" s="7">
        <v>0</v>
      </c>
      <c r="Y434" s="7">
        <v>0</v>
      </c>
    </row>
    <row r="435" spans="1:25" ht="150" x14ac:dyDescent="0.2">
      <c r="A435" s="53" t="s">
        <v>938</v>
      </c>
      <c r="B435" s="54" t="s">
        <v>1080</v>
      </c>
      <c r="C435" s="55" t="s">
        <v>1081</v>
      </c>
      <c r="D435" s="5">
        <v>13.047700000000001</v>
      </c>
      <c r="E435" s="5" t="s">
        <v>3808</v>
      </c>
      <c r="F435" s="5">
        <v>13.047700000000001</v>
      </c>
      <c r="G435" s="5">
        <v>0</v>
      </c>
      <c r="H435" s="5">
        <v>0</v>
      </c>
      <c r="I435" s="5">
        <v>13.047700000000001</v>
      </c>
      <c r="J435" s="5">
        <v>0</v>
      </c>
      <c r="K435" s="5">
        <v>11.058242379999999</v>
      </c>
      <c r="L435" s="8">
        <v>2018</v>
      </c>
      <c r="M435" s="5">
        <v>11.058242379999999</v>
      </c>
      <c r="N435" s="5" t="s">
        <v>1082</v>
      </c>
      <c r="O435" s="5" t="s">
        <v>3804</v>
      </c>
      <c r="P435" s="7">
        <v>0</v>
      </c>
      <c r="Q435" s="7">
        <v>0</v>
      </c>
      <c r="R435" s="7">
        <v>0</v>
      </c>
      <c r="S435" s="7">
        <v>0</v>
      </c>
      <c r="T435" s="7">
        <v>0</v>
      </c>
      <c r="U435" s="7">
        <v>0</v>
      </c>
      <c r="V435" s="7">
        <v>0</v>
      </c>
      <c r="W435" s="7">
        <v>2</v>
      </c>
      <c r="X435" s="7">
        <v>0</v>
      </c>
      <c r="Y435" s="7">
        <v>0</v>
      </c>
    </row>
    <row r="436" spans="1:25" ht="131.25" x14ac:dyDescent="0.2">
      <c r="A436" s="53" t="s">
        <v>938</v>
      </c>
      <c r="B436" s="54" t="s">
        <v>1083</v>
      </c>
      <c r="C436" s="55" t="s">
        <v>1084</v>
      </c>
      <c r="D436" s="5">
        <v>14.140700000000001</v>
      </c>
      <c r="E436" s="5" t="s">
        <v>3808</v>
      </c>
      <c r="F436" s="5">
        <v>14.140700000000001</v>
      </c>
      <c r="G436" s="5">
        <v>0</v>
      </c>
      <c r="H436" s="5">
        <v>0</v>
      </c>
      <c r="I436" s="5">
        <v>14.140700000000001</v>
      </c>
      <c r="J436" s="5">
        <v>0</v>
      </c>
      <c r="K436" s="5">
        <v>11.984513549999999</v>
      </c>
      <c r="L436" s="8">
        <v>2018</v>
      </c>
      <c r="M436" s="5">
        <v>11.984513549999999</v>
      </c>
      <c r="N436" s="5" t="s">
        <v>1085</v>
      </c>
      <c r="O436" s="5" t="s">
        <v>3804</v>
      </c>
      <c r="P436" s="7">
        <v>0</v>
      </c>
      <c r="Q436" s="7">
        <v>0</v>
      </c>
      <c r="R436" s="7">
        <v>0</v>
      </c>
      <c r="S436" s="7">
        <v>0</v>
      </c>
      <c r="T436" s="7">
        <v>0</v>
      </c>
      <c r="U436" s="7">
        <v>0</v>
      </c>
      <c r="V436" s="7">
        <v>0</v>
      </c>
      <c r="W436" s="7">
        <v>2</v>
      </c>
      <c r="X436" s="7">
        <v>0</v>
      </c>
      <c r="Y436" s="7">
        <v>0</v>
      </c>
    </row>
    <row r="437" spans="1:25" ht="112.5" x14ac:dyDescent="0.2">
      <c r="A437" s="53" t="s">
        <v>938</v>
      </c>
      <c r="B437" s="54" t="s">
        <v>1086</v>
      </c>
      <c r="C437" s="55" t="s">
        <v>1087</v>
      </c>
      <c r="D437" s="5">
        <v>11.66855</v>
      </c>
      <c r="E437" s="5" t="s">
        <v>3808</v>
      </c>
      <c r="F437" s="5">
        <v>11.66855</v>
      </c>
      <c r="G437" s="5">
        <v>0</v>
      </c>
      <c r="H437" s="5">
        <v>0</v>
      </c>
      <c r="I437" s="5">
        <v>11.66855</v>
      </c>
      <c r="J437" s="5">
        <v>0</v>
      </c>
      <c r="K437" s="5">
        <v>9.8899059300000012</v>
      </c>
      <c r="L437" s="8">
        <v>2018</v>
      </c>
      <c r="M437" s="5">
        <v>9.8899059300000012</v>
      </c>
      <c r="N437" s="5" t="s">
        <v>1088</v>
      </c>
      <c r="O437" s="5" t="s">
        <v>3804</v>
      </c>
      <c r="P437" s="7">
        <v>0</v>
      </c>
      <c r="Q437" s="7">
        <v>0</v>
      </c>
      <c r="R437" s="7">
        <v>0</v>
      </c>
      <c r="S437" s="7">
        <v>0</v>
      </c>
      <c r="T437" s="7">
        <v>0</v>
      </c>
      <c r="U437" s="7">
        <v>0</v>
      </c>
      <c r="V437" s="7">
        <v>0</v>
      </c>
      <c r="W437" s="7">
        <v>3</v>
      </c>
      <c r="X437" s="7">
        <v>0</v>
      </c>
      <c r="Y437" s="7">
        <v>0</v>
      </c>
    </row>
    <row r="438" spans="1:25" ht="131.25" x14ac:dyDescent="0.2">
      <c r="A438" s="53" t="s">
        <v>938</v>
      </c>
      <c r="B438" s="54" t="s">
        <v>1089</v>
      </c>
      <c r="C438" s="55" t="s">
        <v>1090</v>
      </c>
      <c r="D438" s="5">
        <v>13.11924</v>
      </c>
      <c r="E438" s="5" t="s">
        <v>3808</v>
      </c>
      <c r="F438" s="5">
        <v>13.11924</v>
      </c>
      <c r="G438" s="5">
        <v>0</v>
      </c>
      <c r="H438" s="5">
        <v>0</v>
      </c>
      <c r="I438" s="5">
        <v>13.11924</v>
      </c>
      <c r="J438" s="5">
        <v>0</v>
      </c>
      <c r="K438" s="5">
        <v>11.120749999999999</v>
      </c>
      <c r="L438" s="8">
        <v>2018</v>
      </c>
      <c r="M438" s="5">
        <v>11.120749999999999</v>
      </c>
      <c r="N438" s="5" t="s">
        <v>1091</v>
      </c>
      <c r="O438" s="5" t="s">
        <v>3804</v>
      </c>
      <c r="P438" s="7">
        <v>0</v>
      </c>
      <c r="Q438" s="7">
        <v>0</v>
      </c>
      <c r="R438" s="7">
        <v>0</v>
      </c>
      <c r="S438" s="7">
        <v>0</v>
      </c>
      <c r="T438" s="7">
        <v>0</v>
      </c>
      <c r="U438" s="7">
        <v>0</v>
      </c>
      <c r="V438" s="7">
        <v>0</v>
      </c>
      <c r="W438" s="7">
        <v>1</v>
      </c>
      <c r="X438" s="7">
        <v>0</v>
      </c>
      <c r="Y438" s="7">
        <v>0</v>
      </c>
    </row>
    <row r="439" spans="1:25" ht="131.25" x14ac:dyDescent="0.2">
      <c r="A439" s="53" t="s">
        <v>938</v>
      </c>
      <c r="B439" s="54" t="s">
        <v>1092</v>
      </c>
      <c r="C439" s="55" t="s">
        <v>1093</v>
      </c>
      <c r="D439" s="5">
        <v>6.3345500000000001</v>
      </c>
      <c r="E439" s="5" t="s">
        <v>3808</v>
      </c>
      <c r="F439" s="5">
        <v>6.3345500000000001</v>
      </c>
      <c r="G439" s="5">
        <v>0</v>
      </c>
      <c r="H439" s="5">
        <v>0</v>
      </c>
      <c r="I439" s="5">
        <v>6.3345500000000001</v>
      </c>
      <c r="J439" s="5">
        <v>0</v>
      </c>
      <c r="K439" s="5">
        <v>5.3686974599999999</v>
      </c>
      <c r="L439" s="8">
        <v>2018</v>
      </c>
      <c r="M439" s="5">
        <v>5.3686974599999999</v>
      </c>
      <c r="N439" s="5" t="s">
        <v>1094</v>
      </c>
      <c r="O439" s="5" t="s">
        <v>3804</v>
      </c>
      <c r="P439" s="7">
        <v>0</v>
      </c>
      <c r="Q439" s="7">
        <v>0</v>
      </c>
      <c r="R439" s="7">
        <v>0</v>
      </c>
      <c r="S439" s="7">
        <v>0</v>
      </c>
      <c r="T439" s="7">
        <v>0</v>
      </c>
      <c r="U439" s="7">
        <v>0</v>
      </c>
      <c r="V439" s="7">
        <v>0</v>
      </c>
      <c r="W439" s="7">
        <v>1</v>
      </c>
      <c r="X439" s="7">
        <v>0</v>
      </c>
      <c r="Y439" s="7">
        <v>0</v>
      </c>
    </row>
    <row r="440" spans="1:25" ht="112.5" x14ac:dyDescent="0.2">
      <c r="A440" s="53" t="s">
        <v>938</v>
      </c>
      <c r="B440" s="54" t="s">
        <v>1095</v>
      </c>
      <c r="C440" s="55" t="s">
        <v>1096</v>
      </c>
      <c r="D440" s="5">
        <v>4.1035892399999998</v>
      </c>
      <c r="E440" s="5" t="s">
        <v>3808</v>
      </c>
      <c r="F440" s="5">
        <v>4.1035892399999998</v>
      </c>
      <c r="G440" s="5">
        <v>0</v>
      </c>
      <c r="H440" s="5">
        <v>0</v>
      </c>
      <c r="I440" s="5">
        <v>4.1035892399999998</v>
      </c>
      <c r="J440" s="5">
        <v>0</v>
      </c>
      <c r="K440" s="5">
        <v>3.4776180000000001</v>
      </c>
      <c r="L440" s="8">
        <v>2018</v>
      </c>
      <c r="M440" s="5">
        <v>3.4776180000000001</v>
      </c>
      <c r="N440" s="5" t="s">
        <v>1097</v>
      </c>
      <c r="O440" s="5" t="s">
        <v>3804</v>
      </c>
      <c r="P440" s="7">
        <v>0</v>
      </c>
      <c r="Q440" s="7">
        <v>0</v>
      </c>
      <c r="R440" s="7">
        <v>0</v>
      </c>
      <c r="S440" s="7">
        <v>0</v>
      </c>
      <c r="T440" s="7">
        <v>0</v>
      </c>
      <c r="U440" s="7">
        <v>0</v>
      </c>
      <c r="V440" s="7">
        <v>0</v>
      </c>
      <c r="W440" s="7">
        <v>1</v>
      </c>
      <c r="X440" s="7">
        <v>0</v>
      </c>
      <c r="Y440" s="7">
        <v>0</v>
      </c>
    </row>
    <row r="441" spans="1:25" ht="112.5" x14ac:dyDescent="0.2">
      <c r="A441" s="53" t="s">
        <v>938</v>
      </c>
      <c r="B441" s="54" t="s">
        <v>1098</v>
      </c>
      <c r="C441" s="55" t="s">
        <v>1099</v>
      </c>
      <c r="D441" s="5">
        <v>1.5346348399999998</v>
      </c>
      <c r="E441" s="5" t="s">
        <v>3808</v>
      </c>
      <c r="F441" s="5">
        <v>1.5346348399999998</v>
      </c>
      <c r="G441" s="5">
        <v>0</v>
      </c>
      <c r="H441" s="5">
        <v>0</v>
      </c>
      <c r="I441" s="5">
        <v>1.5346348399999998</v>
      </c>
      <c r="J441" s="5">
        <v>0</v>
      </c>
      <c r="K441" s="5">
        <v>1.300538</v>
      </c>
      <c r="L441" s="8">
        <v>2018</v>
      </c>
      <c r="M441" s="5">
        <v>1.300538</v>
      </c>
      <c r="N441" s="5" t="s">
        <v>1100</v>
      </c>
      <c r="O441" s="5" t="s">
        <v>3804</v>
      </c>
      <c r="P441" s="7">
        <v>0</v>
      </c>
      <c r="Q441" s="7">
        <v>0</v>
      </c>
      <c r="R441" s="7">
        <v>0</v>
      </c>
      <c r="S441" s="7">
        <v>0</v>
      </c>
      <c r="T441" s="7">
        <v>0</v>
      </c>
      <c r="U441" s="7">
        <v>0</v>
      </c>
      <c r="V441" s="7">
        <v>0</v>
      </c>
      <c r="W441" s="7">
        <v>2</v>
      </c>
      <c r="X441" s="7">
        <v>0</v>
      </c>
      <c r="Y441" s="7">
        <v>0</v>
      </c>
    </row>
    <row r="442" spans="1:25" ht="112.5" x14ac:dyDescent="0.2">
      <c r="A442" s="53" t="s">
        <v>938</v>
      </c>
      <c r="B442" s="54" t="s">
        <v>1101</v>
      </c>
      <c r="C442" s="55" t="s">
        <v>1102</v>
      </c>
      <c r="D442" s="5">
        <v>1.0343195599999999</v>
      </c>
      <c r="E442" s="5" t="s">
        <v>3808</v>
      </c>
      <c r="F442" s="5">
        <v>1.0343195599999999</v>
      </c>
      <c r="G442" s="5">
        <v>0</v>
      </c>
      <c r="H442" s="5">
        <v>0</v>
      </c>
      <c r="I442" s="5">
        <v>1.0343195599999999</v>
      </c>
      <c r="J442" s="5">
        <v>0</v>
      </c>
      <c r="K442" s="5">
        <v>0.87654200000000004</v>
      </c>
      <c r="L442" s="8">
        <v>2018</v>
      </c>
      <c r="M442" s="5">
        <v>0.87654200000000004</v>
      </c>
      <c r="N442" s="5" t="s">
        <v>1103</v>
      </c>
      <c r="O442" s="5" t="s">
        <v>3804</v>
      </c>
      <c r="P442" s="7">
        <v>0</v>
      </c>
      <c r="Q442" s="7">
        <v>0</v>
      </c>
      <c r="R442" s="7">
        <v>0</v>
      </c>
      <c r="S442" s="7">
        <v>0</v>
      </c>
      <c r="T442" s="7">
        <v>0</v>
      </c>
      <c r="U442" s="7">
        <v>0</v>
      </c>
      <c r="V442" s="7">
        <v>0</v>
      </c>
      <c r="W442" s="7">
        <v>1</v>
      </c>
      <c r="X442" s="7">
        <v>0</v>
      </c>
      <c r="Y442" s="7">
        <v>0</v>
      </c>
    </row>
    <row r="443" spans="1:25" ht="112.5" x14ac:dyDescent="0.2">
      <c r="A443" s="53" t="s">
        <v>938</v>
      </c>
      <c r="B443" s="54" t="s">
        <v>1104</v>
      </c>
      <c r="C443" s="55" t="s">
        <v>1105</v>
      </c>
      <c r="D443" s="5">
        <v>2.1307743799999996</v>
      </c>
      <c r="E443" s="5" t="s">
        <v>3808</v>
      </c>
      <c r="F443" s="5">
        <v>2.1307743799999996</v>
      </c>
      <c r="G443" s="5">
        <v>0</v>
      </c>
      <c r="H443" s="5">
        <v>0</v>
      </c>
      <c r="I443" s="5">
        <v>2.1307743799999996</v>
      </c>
      <c r="J443" s="5">
        <v>0</v>
      </c>
      <c r="K443" s="5">
        <v>1.805741</v>
      </c>
      <c r="L443" s="8">
        <v>2018</v>
      </c>
      <c r="M443" s="5">
        <v>1.805741</v>
      </c>
      <c r="N443" s="6" t="s">
        <v>1106</v>
      </c>
      <c r="O443" s="6" t="s">
        <v>3804</v>
      </c>
      <c r="P443" s="7">
        <v>0</v>
      </c>
      <c r="Q443" s="7">
        <v>0</v>
      </c>
      <c r="R443" s="7">
        <v>0</v>
      </c>
      <c r="S443" s="7">
        <v>0</v>
      </c>
      <c r="T443" s="7">
        <v>0</v>
      </c>
      <c r="U443" s="7">
        <v>0</v>
      </c>
      <c r="V443" s="7">
        <v>0</v>
      </c>
      <c r="W443" s="7">
        <v>1</v>
      </c>
      <c r="X443" s="7">
        <v>0</v>
      </c>
      <c r="Y443" s="7">
        <v>0</v>
      </c>
    </row>
    <row r="444" spans="1:25" ht="112.5" x14ac:dyDescent="0.2">
      <c r="A444" s="53" t="s">
        <v>938</v>
      </c>
      <c r="B444" s="54" t="s">
        <v>1107</v>
      </c>
      <c r="C444" s="55" t="s">
        <v>1108</v>
      </c>
      <c r="D444" s="5">
        <v>1.8153887</v>
      </c>
      <c r="E444" s="5" t="s">
        <v>3808</v>
      </c>
      <c r="F444" s="5">
        <v>1.8153887</v>
      </c>
      <c r="G444" s="5">
        <v>0</v>
      </c>
      <c r="H444" s="5">
        <v>0</v>
      </c>
      <c r="I444" s="5">
        <v>1.8153887</v>
      </c>
      <c r="J444" s="5">
        <v>0</v>
      </c>
      <c r="K444" s="5">
        <v>1.538465</v>
      </c>
      <c r="L444" s="8">
        <v>2018</v>
      </c>
      <c r="M444" s="5">
        <v>1.538465</v>
      </c>
      <c r="N444" s="6" t="s">
        <v>1109</v>
      </c>
      <c r="O444" s="6" t="s">
        <v>3804</v>
      </c>
      <c r="P444" s="7">
        <v>0</v>
      </c>
      <c r="Q444" s="7">
        <v>0</v>
      </c>
      <c r="R444" s="7">
        <v>0</v>
      </c>
      <c r="S444" s="7">
        <v>0</v>
      </c>
      <c r="T444" s="7">
        <v>0</v>
      </c>
      <c r="U444" s="7">
        <v>0</v>
      </c>
      <c r="V444" s="7">
        <v>0</v>
      </c>
      <c r="W444" s="7">
        <v>1</v>
      </c>
      <c r="X444" s="7">
        <v>0</v>
      </c>
      <c r="Y444" s="7">
        <v>0</v>
      </c>
    </row>
    <row r="445" spans="1:25" ht="112.5" x14ac:dyDescent="0.2">
      <c r="A445" s="53" t="s">
        <v>938</v>
      </c>
      <c r="B445" s="54" t="s">
        <v>1110</v>
      </c>
      <c r="C445" s="55" t="s">
        <v>1111</v>
      </c>
      <c r="D445" s="5">
        <v>1.02491968</v>
      </c>
      <c r="E445" s="5" t="s">
        <v>3808</v>
      </c>
      <c r="F445" s="5">
        <v>1.02491968</v>
      </c>
      <c r="G445" s="5">
        <v>0</v>
      </c>
      <c r="H445" s="5">
        <v>0</v>
      </c>
      <c r="I445" s="5">
        <v>1.02491968</v>
      </c>
      <c r="J445" s="5">
        <v>0</v>
      </c>
      <c r="K445" s="5">
        <v>0.86857600000000001</v>
      </c>
      <c r="L445" s="8">
        <v>2018</v>
      </c>
      <c r="M445" s="5">
        <v>0.86857600000000001</v>
      </c>
      <c r="N445" s="6" t="s">
        <v>1112</v>
      </c>
      <c r="O445" s="6" t="s">
        <v>3804</v>
      </c>
      <c r="P445" s="7">
        <v>0</v>
      </c>
      <c r="Q445" s="7">
        <v>0</v>
      </c>
      <c r="R445" s="7">
        <v>0</v>
      </c>
      <c r="S445" s="7">
        <v>0</v>
      </c>
      <c r="T445" s="7">
        <v>0</v>
      </c>
      <c r="U445" s="7">
        <v>0</v>
      </c>
      <c r="V445" s="7">
        <v>0</v>
      </c>
      <c r="W445" s="7">
        <v>1</v>
      </c>
      <c r="X445" s="7">
        <v>0</v>
      </c>
      <c r="Y445" s="7">
        <v>0</v>
      </c>
    </row>
    <row r="446" spans="1:25" ht="131.25" x14ac:dyDescent="0.2">
      <c r="A446" s="53" t="s">
        <v>938</v>
      </c>
      <c r="B446" s="54" t="s">
        <v>1113</v>
      </c>
      <c r="C446" s="55" t="s">
        <v>1114</v>
      </c>
      <c r="D446" s="5">
        <v>0.47925399460000001</v>
      </c>
      <c r="E446" s="5" t="s">
        <v>3808</v>
      </c>
      <c r="F446" s="5">
        <v>0.47925399460000001</v>
      </c>
      <c r="G446" s="5">
        <v>0</v>
      </c>
      <c r="H446" s="5">
        <v>0</v>
      </c>
      <c r="I446" s="5">
        <v>0.47925399460000001</v>
      </c>
      <c r="J446" s="5">
        <v>0</v>
      </c>
      <c r="K446" s="5">
        <v>0.40800847000000001</v>
      </c>
      <c r="L446" s="8">
        <v>2016</v>
      </c>
      <c r="M446" s="5">
        <v>0.40800847000000001</v>
      </c>
      <c r="N446" s="6" t="s">
        <v>1115</v>
      </c>
      <c r="O446" s="6" t="s">
        <v>3804</v>
      </c>
      <c r="P446" s="7">
        <v>0</v>
      </c>
      <c r="Q446" s="7">
        <v>0</v>
      </c>
      <c r="R446" s="7">
        <v>0</v>
      </c>
      <c r="S446" s="7">
        <v>0</v>
      </c>
      <c r="T446" s="7">
        <v>0</v>
      </c>
      <c r="U446" s="7">
        <v>0</v>
      </c>
      <c r="V446" s="7">
        <v>0</v>
      </c>
      <c r="W446" s="7">
        <v>1</v>
      </c>
      <c r="X446" s="7">
        <v>0</v>
      </c>
      <c r="Y446" s="7">
        <v>0</v>
      </c>
    </row>
    <row r="447" spans="1:25" ht="150" x14ac:dyDescent="0.2">
      <c r="A447" s="53" t="s">
        <v>938</v>
      </c>
      <c r="B447" s="54" t="s">
        <v>1116</v>
      </c>
      <c r="C447" s="55" t="s">
        <v>1117</v>
      </c>
      <c r="D447" s="5">
        <v>0.49959999939999999</v>
      </c>
      <c r="E447" s="5" t="s">
        <v>3808</v>
      </c>
      <c r="F447" s="5">
        <v>0.49959999939999999</v>
      </c>
      <c r="G447" s="5">
        <v>0</v>
      </c>
      <c r="H447" s="5">
        <v>0</v>
      </c>
      <c r="I447" s="5">
        <v>0.49959999939999999</v>
      </c>
      <c r="J447" s="5">
        <v>0</v>
      </c>
      <c r="K447" s="5">
        <v>0.42338983000000002</v>
      </c>
      <c r="L447" s="8">
        <v>2016</v>
      </c>
      <c r="M447" s="5">
        <v>0.42338983000000002</v>
      </c>
      <c r="N447" s="6" t="s">
        <v>1118</v>
      </c>
      <c r="O447" s="6" t="s">
        <v>3804</v>
      </c>
      <c r="P447" s="7">
        <v>0</v>
      </c>
      <c r="Q447" s="7">
        <v>0</v>
      </c>
      <c r="R447" s="7">
        <v>0</v>
      </c>
      <c r="S447" s="7">
        <v>0</v>
      </c>
      <c r="T447" s="7">
        <v>0</v>
      </c>
      <c r="U447" s="7">
        <v>0</v>
      </c>
      <c r="V447" s="7">
        <v>0</v>
      </c>
      <c r="W447" s="7">
        <v>1</v>
      </c>
      <c r="X447" s="7">
        <v>0</v>
      </c>
      <c r="Y447" s="7">
        <v>0</v>
      </c>
    </row>
    <row r="448" spans="1:25" ht="150" x14ac:dyDescent="0.2">
      <c r="A448" s="53" t="s">
        <v>938</v>
      </c>
      <c r="B448" s="54" t="s">
        <v>1119</v>
      </c>
      <c r="C448" s="55" t="s">
        <v>1120</v>
      </c>
      <c r="D448" s="5">
        <v>0.34499999999999997</v>
      </c>
      <c r="E448" s="5" t="s">
        <v>3808</v>
      </c>
      <c r="F448" s="5">
        <v>0.34499999999999997</v>
      </c>
      <c r="G448" s="5">
        <v>0</v>
      </c>
      <c r="H448" s="5">
        <v>0</v>
      </c>
      <c r="I448" s="5">
        <v>0.34499999999999997</v>
      </c>
      <c r="J448" s="5">
        <v>0</v>
      </c>
      <c r="K448" s="5">
        <v>0.34499999999999997</v>
      </c>
      <c r="L448" s="8">
        <v>2016</v>
      </c>
      <c r="M448" s="5">
        <v>0.34499999999999997</v>
      </c>
      <c r="N448" s="6" t="s">
        <v>1121</v>
      </c>
      <c r="O448" s="6" t="s">
        <v>3804</v>
      </c>
      <c r="P448" s="7">
        <v>0</v>
      </c>
      <c r="Q448" s="7">
        <v>0</v>
      </c>
      <c r="R448" s="7">
        <v>0</v>
      </c>
      <c r="S448" s="7">
        <v>0</v>
      </c>
      <c r="T448" s="7">
        <v>0</v>
      </c>
      <c r="U448" s="7">
        <v>0</v>
      </c>
      <c r="V448" s="7">
        <v>0</v>
      </c>
      <c r="W448" s="7">
        <v>3</v>
      </c>
      <c r="X448" s="7">
        <v>0</v>
      </c>
      <c r="Y448" s="7">
        <v>0</v>
      </c>
    </row>
    <row r="449" spans="1:25" ht="150" x14ac:dyDescent="0.2">
      <c r="A449" s="53" t="s">
        <v>938</v>
      </c>
      <c r="B449" s="54" t="s">
        <v>1122</v>
      </c>
      <c r="C449" s="55" t="s">
        <v>1123</v>
      </c>
      <c r="D449" s="5">
        <v>5.3749000000000005E-2</v>
      </c>
      <c r="E449" s="5" t="s">
        <v>3808</v>
      </c>
      <c r="F449" s="5">
        <v>5.3749000000000005E-2</v>
      </c>
      <c r="G449" s="5">
        <v>0</v>
      </c>
      <c r="H449" s="5">
        <v>0</v>
      </c>
      <c r="I449" s="5">
        <v>5.3749000000000005E-2</v>
      </c>
      <c r="J449" s="5">
        <v>0</v>
      </c>
      <c r="K449" s="5">
        <v>4.555E-2</v>
      </c>
      <c r="L449" s="8">
        <v>2016</v>
      </c>
      <c r="M449" s="5">
        <v>4.555E-2</v>
      </c>
      <c r="N449" s="6" t="s">
        <v>1124</v>
      </c>
      <c r="O449" s="6" t="s">
        <v>3804</v>
      </c>
      <c r="P449" s="7">
        <v>0</v>
      </c>
      <c r="Q449" s="7">
        <v>0</v>
      </c>
      <c r="R449" s="7">
        <v>0</v>
      </c>
      <c r="S449" s="7">
        <v>0</v>
      </c>
      <c r="T449" s="7">
        <v>0</v>
      </c>
      <c r="U449" s="7">
        <v>0</v>
      </c>
      <c r="V449" s="7">
        <v>0</v>
      </c>
      <c r="W449" s="7">
        <v>1</v>
      </c>
      <c r="X449" s="7">
        <v>0</v>
      </c>
      <c r="Y449" s="7">
        <v>0</v>
      </c>
    </row>
    <row r="450" spans="1:25" ht="150" x14ac:dyDescent="0.2">
      <c r="A450" s="53" t="s">
        <v>938</v>
      </c>
      <c r="B450" s="54" t="s">
        <v>1125</v>
      </c>
      <c r="C450" s="55" t="s">
        <v>1126</v>
      </c>
      <c r="D450" s="5">
        <v>7.1499999599999989E-2</v>
      </c>
      <c r="E450" s="5" t="s">
        <v>3808</v>
      </c>
      <c r="F450" s="5">
        <v>7.1499999599999989E-2</v>
      </c>
      <c r="G450" s="5">
        <v>0</v>
      </c>
      <c r="H450" s="5">
        <v>0</v>
      </c>
      <c r="I450" s="5">
        <v>7.1499999599999989E-2</v>
      </c>
      <c r="J450" s="5">
        <v>0</v>
      </c>
      <c r="K450" s="5">
        <v>6.0593220000000003E-2</v>
      </c>
      <c r="L450" s="8">
        <v>2016</v>
      </c>
      <c r="M450" s="5">
        <v>6.0593220000000003E-2</v>
      </c>
      <c r="N450" s="6" t="s">
        <v>1127</v>
      </c>
      <c r="O450" s="6" t="s">
        <v>3804</v>
      </c>
      <c r="P450" s="7">
        <v>0</v>
      </c>
      <c r="Q450" s="7">
        <v>0</v>
      </c>
      <c r="R450" s="7">
        <v>0</v>
      </c>
      <c r="S450" s="7">
        <v>0</v>
      </c>
      <c r="T450" s="7">
        <v>0</v>
      </c>
      <c r="U450" s="7">
        <v>0</v>
      </c>
      <c r="V450" s="7">
        <v>0</v>
      </c>
      <c r="W450" s="7">
        <v>1</v>
      </c>
      <c r="X450" s="7">
        <v>0</v>
      </c>
      <c r="Y450" s="7">
        <v>0</v>
      </c>
    </row>
    <row r="451" spans="1:25" ht="150" x14ac:dyDescent="0.2">
      <c r="A451" s="53" t="s">
        <v>938</v>
      </c>
      <c r="B451" s="54" t="s">
        <v>1128</v>
      </c>
      <c r="C451" s="55" t="s">
        <v>1129</v>
      </c>
      <c r="D451" s="5">
        <v>0.36440000080000001</v>
      </c>
      <c r="E451" s="5" t="s">
        <v>3808</v>
      </c>
      <c r="F451" s="5">
        <v>0.36440000080000001</v>
      </c>
      <c r="G451" s="5">
        <v>0</v>
      </c>
      <c r="H451" s="5">
        <v>0</v>
      </c>
      <c r="I451" s="5">
        <v>0.36440000080000001</v>
      </c>
      <c r="J451" s="5">
        <v>0</v>
      </c>
      <c r="K451" s="5">
        <v>0.30881355999999999</v>
      </c>
      <c r="L451" s="8">
        <v>2016</v>
      </c>
      <c r="M451" s="5">
        <v>0.30881355999999999</v>
      </c>
      <c r="N451" s="6" t="s">
        <v>1130</v>
      </c>
      <c r="O451" s="6" t="s">
        <v>3804</v>
      </c>
      <c r="P451" s="7">
        <v>0</v>
      </c>
      <c r="Q451" s="7">
        <v>0</v>
      </c>
      <c r="R451" s="7">
        <v>0</v>
      </c>
      <c r="S451" s="7">
        <v>0</v>
      </c>
      <c r="T451" s="7">
        <v>0</v>
      </c>
      <c r="U451" s="7">
        <v>0</v>
      </c>
      <c r="V451" s="7">
        <v>0</v>
      </c>
      <c r="W451" s="7">
        <v>1</v>
      </c>
      <c r="X451" s="7">
        <v>0</v>
      </c>
      <c r="Y451" s="7">
        <v>0</v>
      </c>
    </row>
    <row r="452" spans="1:25" ht="187.5" x14ac:dyDescent="0.2">
      <c r="A452" s="53" t="s">
        <v>938</v>
      </c>
      <c r="B452" s="54" t="s">
        <v>1131</v>
      </c>
      <c r="C452" s="55" t="s">
        <v>1132</v>
      </c>
      <c r="D452" s="5">
        <v>25.710288511800002</v>
      </c>
      <c r="E452" s="5" t="s">
        <v>3808</v>
      </c>
      <c r="F452" s="5">
        <v>6.0114999999999998</v>
      </c>
      <c r="G452" s="5">
        <v>0</v>
      </c>
      <c r="H452" s="5">
        <v>0</v>
      </c>
      <c r="I452" s="5">
        <v>6.0114999999999998</v>
      </c>
      <c r="J452" s="5">
        <v>0</v>
      </c>
      <c r="K452" s="5">
        <v>0</v>
      </c>
      <c r="L452" s="8">
        <v>2015</v>
      </c>
      <c r="M452" s="5">
        <v>21.795275010000001</v>
      </c>
      <c r="N452" s="6" t="s">
        <v>1133</v>
      </c>
      <c r="O452" s="6" t="s">
        <v>3804</v>
      </c>
      <c r="P452" s="7">
        <v>0</v>
      </c>
      <c r="Q452" s="7">
        <v>0</v>
      </c>
      <c r="R452" s="7">
        <v>0</v>
      </c>
      <c r="S452" s="7">
        <v>0</v>
      </c>
      <c r="T452" s="7">
        <v>0</v>
      </c>
      <c r="U452" s="7">
        <v>0</v>
      </c>
      <c r="V452" s="7">
        <v>0</v>
      </c>
      <c r="W452" s="7">
        <v>6</v>
      </c>
      <c r="X452" s="7">
        <v>0</v>
      </c>
      <c r="Y452" s="7">
        <v>0</v>
      </c>
    </row>
    <row r="453" spans="1:25" ht="150" x14ac:dyDescent="0.2">
      <c r="A453" s="53" t="s">
        <v>938</v>
      </c>
      <c r="B453" s="54" t="s">
        <v>1134</v>
      </c>
      <c r="C453" s="55" t="s">
        <v>1135</v>
      </c>
      <c r="D453" s="5">
        <v>4.8257661729999999</v>
      </c>
      <c r="E453" s="5" t="s">
        <v>3808</v>
      </c>
      <c r="F453" s="5">
        <v>0.15116905999999999</v>
      </c>
      <c r="G453" s="5">
        <v>0</v>
      </c>
      <c r="H453" s="5">
        <v>0</v>
      </c>
      <c r="I453" s="5">
        <v>0.15116905999999999</v>
      </c>
      <c r="J453" s="5">
        <v>0</v>
      </c>
      <c r="K453" s="5">
        <v>0</v>
      </c>
      <c r="L453" s="8">
        <v>2015</v>
      </c>
      <c r="M453" s="5">
        <v>4.0896323499999996</v>
      </c>
      <c r="N453" s="6" t="s">
        <v>1136</v>
      </c>
      <c r="O453" s="6" t="s">
        <v>3804</v>
      </c>
      <c r="P453" s="7">
        <v>0</v>
      </c>
      <c r="Q453" s="7">
        <v>0</v>
      </c>
      <c r="R453" s="7">
        <v>0</v>
      </c>
      <c r="S453" s="7">
        <v>0</v>
      </c>
      <c r="T453" s="7">
        <v>0</v>
      </c>
      <c r="U453" s="7">
        <v>0</v>
      </c>
      <c r="V453" s="7">
        <v>0</v>
      </c>
      <c r="W453" s="7">
        <v>5</v>
      </c>
      <c r="X453" s="7">
        <v>0</v>
      </c>
      <c r="Y453" s="7">
        <v>0</v>
      </c>
    </row>
    <row r="454" spans="1:25" ht="131.25" x14ac:dyDescent="0.2">
      <c r="A454" s="53" t="s">
        <v>938</v>
      </c>
      <c r="B454" s="54" t="s">
        <v>244</v>
      </c>
      <c r="C454" s="55" t="s">
        <v>1137</v>
      </c>
      <c r="D454" s="5">
        <v>1.5734229800000001</v>
      </c>
      <c r="E454" s="5" t="s">
        <v>3808</v>
      </c>
      <c r="F454" s="5">
        <v>1.5734229800000001</v>
      </c>
      <c r="G454" s="5">
        <v>0</v>
      </c>
      <c r="H454" s="5">
        <v>0</v>
      </c>
      <c r="I454" s="5">
        <v>1.5734229800000001</v>
      </c>
      <c r="J454" s="5">
        <v>0</v>
      </c>
      <c r="K454" s="5">
        <v>1.33340931</v>
      </c>
      <c r="L454" s="8">
        <v>2018</v>
      </c>
      <c r="M454" s="5">
        <v>1.33340931</v>
      </c>
      <c r="N454" s="6" t="s">
        <v>1138</v>
      </c>
      <c r="O454" s="6" t="s">
        <v>3804</v>
      </c>
      <c r="P454" s="7">
        <v>0</v>
      </c>
      <c r="Q454" s="7">
        <v>0</v>
      </c>
      <c r="R454" s="7">
        <v>0</v>
      </c>
      <c r="S454" s="7">
        <v>0</v>
      </c>
      <c r="T454" s="7">
        <v>0</v>
      </c>
      <c r="U454" s="7">
        <v>0</v>
      </c>
      <c r="V454" s="7">
        <v>0</v>
      </c>
      <c r="W454" s="7">
        <v>1</v>
      </c>
      <c r="X454" s="7">
        <v>0</v>
      </c>
      <c r="Y454" s="7">
        <v>0</v>
      </c>
    </row>
    <row r="455" spans="1:25" ht="187.5" x14ac:dyDescent="0.2">
      <c r="A455" s="53" t="s">
        <v>938</v>
      </c>
      <c r="B455" s="54" t="s">
        <v>1139</v>
      </c>
      <c r="C455" s="55" t="s">
        <v>1140</v>
      </c>
      <c r="D455" s="5">
        <v>0</v>
      </c>
      <c r="E455" s="5" t="s">
        <v>3806</v>
      </c>
      <c r="F455" s="5">
        <v>0</v>
      </c>
      <c r="G455" s="5">
        <v>0</v>
      </c>
      <c r="H455" s="5">
        <v>0</v>
      </c>
      <c r="I455" s="5">
        <v>0</v>
      </c>
      <c r="J455" s="5">
        <v>0</v>
      </c>
      <c r="K455" s="5">
        <v>0</v>
      </c>
      <c r="L455" s="8" t="s">
        <v>3804</v>
      </c>
      <c r="M455" s="5">
        <v>0</v>
      </c>
      <c r="N455" s="6" t="s">
        <v>1141</v>
      </c>
      <c r="O455" s="6" t="s">
        <v>3804</v>
      </c>
      <c r="P455" s="7">
        <v>0</v>
      </c>
      <c r="Q455" s="7">
        <v>0</v>
      </c>
      <c r="R455" s="7">
        <v>0</v>
      </c>
      <c r="S455" s="7">
        <v>0</v>
      </c>
      <c r="T455" s="7">
        <v>0</v>
      </c>
      <c r="U455" s="7">
        <v>0</v>
      </c>
      <c r="V455" s="7">
        <v>0</v>
      </c>
      <c r="W455" s="7">
        <v>0</v>
      </c>
      <c r="X455" s="7">
        <v>0</v>
      </c>
      <c r="Y455" s="7">
        <v>0</v>
      </c>
    </row>
    <row r="456" spans="1:25" ht="112.5" x14ac:dyDescent="0.2">
      <c r="A456" s="53" t="s">
        <v>938</v>
      </c>
      <c r="B456" s="54" t="s">
        <v>1142</v>
      </c>
      <c r="C456" s="55" t="s">
        <v>1143</v>
      </c>
      <c r="D456" s="5">
        <v>1.63746086</v>
      </c>
      <c r="E456" s="5" t="s">
        <v>3806</v>
      </c>
      <c r="F456" s="5">
        <v>1.6374608583379899</v>
      </c>
      <c r="G456" s="5">
        <v>0</v>
      </c>
      <c r="H456" s="5">
        <v>0</v>
      </c>
      <c r="I456" s="5">
        <v>1.6374608583379899</v>
      </c>
      <c r="J456" s="5">
        <v>0</v>
      </c>
      <c r="K456" s="5">
        <v>1.3645507152816598</v>
      </c>
      <c r="L456" s="8">
        <v>2021</v>
      </c>
      <c r="M456" s="5">
        <v>1.3645507152816598</v>
      </c>
      <c r="N456" s="6" t="s">
        <v>1144</v>
      </c>
      <c r="O456" s="6" t="s">
        <v>3804</v>
      </c>
      <c r="P456" s="7">
        <v>0</v>
      </c>
      <c r="Q456" s="7">
        <v>0</v>
      </c>
      <c r="R456" s="7">
        <v>0</v>
      </c>
      <c r="S456" s="7">
        <v>0</v>
      </c>
      <c r="T456" s="7">
        <v>0</v>
      </c>
      <c r="U456" s="7">
        <v>0</v>
      </c>
      <c r="V456" s="7">
        <v>0</v>
      </c>
      <c r="W456" s="7">
        <v>1</v>
      </c>
      <c r="X456" s="7">
        <v>0</v>
      </c>
      <c r="Y456" s="7">
        <v>0</v>
      </c>
    </row>
    <row r="457" spans="1:25" ht="112.5" x14ac:dyDescent="0.2">
      <c r="A457" s="53" t="s">
        <v>938</v>
      </c>
      <c r="B457" s="54" t="s">
        <v>1145</v>
      </c>
      <c r="C457" s="55" t="s">
        <v>1146</v>
      </c>
      <c r="D457" s="5">
        <v>1.63746086</v>
      </c>
      <c r="E457" s="5" t="s">
        <v>3806</v>
      </c>
      <c r="F457" s="5">
        <v>1.6374608583379899</v>
      </c>
      <c r="G457" s="5">
        <v>0</v>
      </c>
      <c r="H457" s="5">
        <v>0</v>
      </c>
      <c r="I457" s="5">
        <v>1.6374608583379899</v>
      </c>
      <c r="J457" s="5">
        <v>0</v>
      </c>
      <c r="K457" s="5">
        <v>1.3645507152816598</v>
      </c>
      <c r="L457" s="8">
        <v>2021</v>
      </c>
      <c r="M457" s="5">
        <v>1.3645507152816598</v>
      </c>
      <c r="N457" s="6" t="s">
        <v>1147</v>
      </c>
      <c r="O457" s="6" t="s">
        <v>3804</v>
      </c>
      <c r="P457" s="7">
        <v>0</v>
      </c>
      <c r="Q457" s="7">
        <v>0</v>
      </c>
      <c r="R457" s="7">
        <v>0</v>
      </c>
      <c r="S457" s="7">
        <v>0</v>
      </c>
      <c r="T457" s="7">
        <v>0</v>
      </c>
      <c r="U457" s="7">
        <v>0</v>
      </c>
      <c r="V457" s="7">
        <v>0</v>
      </c>
      <c r="W457" s="7">
        <v>1</v>
      </c>
      <c r="X457" s="7">
        <v>0</v>
      </c>
      <c r="Y457" s="7">
        <v>0</v>
      </c>
    </row>
    <row r="458" spans="1:25" ht="131.25" x14ac:dyDescent="0.2">
      <c r="A458" s="56" t="s">
        <v>938</v>
      </c>
      <c r="B458" s="54" t="s">
        <v>1148</v>
      </c>
      <c r="C458" s="61" t="s">
        <v>1149</v>
      </c>
      <c r="D458" s="5">
        <v>0.996</v>
      </c>
      <c r="E458" s="5" t="s">
        <v>3808</v>
      </c>
      <c r="F458" s="5">
        <v>0.996</v>
      </c>
      <c r="G458" s="5">
        <v>0</v>
      </c>
      <c r="H458" s="5">
        <v>0</v>
      </c>
      <c r="I458" s="5">
        <v>0.996</v>
      </c>
      <c r="J458" s="5">
        <v>0</v>
      </c>
      <c r="K458" s="5">
        <v>0.83</v>
      </c>
      <c r="L458" s="8">
        <v>2019</v>
      </c>
      <c r="M458" s="5">
        <v>0.83</v>
      </c>
      <c r="N458" s="6" t="s">
        <v>1150</v>
      </c>
      <c r="O458" s="6" t="s">
        <v>3804</v>
      </c>
      <c r="P458" s="7">
        <v>0</v>
      </c>
      <c r="Q458" s="7">
        <v>0</v>
      </c>
      <c r="R458" s="7">
        <v>0</v>
      </c>
      <c r="S458" s="7">
        <v>0</v>
      </c>
      <c r="T458" s="7">
        <v>0</v>
      </c>
      <c r="U458" s="7">
        <v>0</v>
      </c>
      <c r="V458" s="7">
        <v>0</v>
      </c>
      <c r="W458" s="7">
        <v>1</v>
      </c>
      <c r="X458" s="62">
        <v>0</v>
      </c>
      <c r="Y458" s="62">
        <v>0</v>
      </c>
    </row>
    <row r="459" spans="1:25" ht="225" x14ac:dyDescent="0.2">
      <c r="A459" s="56" t="s">
        <v>938</v>
      </c>
      <c r="B459" s="54" t="s">
        <v>1151</v>
      </c>
      <c r="C459" s="57" t="s">
        <v>1152</v>
      </c>
      <c r="D459" s="5">
        <v>1E-3</v>
      </c>
      <c r="E459" s="5" t="s">
        <v>3808</v>
      </c>
      <c r="F459" s="5">
        <v>1E-3</v>
      </c>
      <c r="G459" s="5">
        <v>0</v>
      </c>
      <c r="H459" s="5">
        <v>0</v>
      </c>
      <c r="I459" s="5">
        <v>0</v>
      </c>
      <c r="J459" s="5">
        <v>1E-3</v>
      </c>
      <c r="K459" s="5">
        <v>1E-3</v>
      </c>
      <c r="L459" s="8">
        <v>2018</v>
      </c>
      <c r="M459" s="5">
        <v>1E-3</v>
      </c>
      <c r="N459" s="6" t="s">
        <v>1153</v>
      </c>
      <c r="O459" s="6" t="s">
        <v>3804</v>
      </c>
      <c r="P459" s="7">
        <v>8.3000000000000004E-2</v>
      </c>
      <c r="Q459" s="7">
        <v>8.3000000000000004E-2</v>
      </c>
      <c r="R459" s="7">
        <v>0.32</v>
      </c>
      <c r="S459" s="7">
        <v>0.32</v>
      </c>
      <c r="T459" s="7">
        <v>0</v>
      </c>
      <c r="U459" s="7">
        <v>0</v>
      </c>
      <c r="V459" s="7">
        <v>1</v>
      </c>
      <c r="W459" s="7">
        <v>1</v>
      </c>
      <c r="X459" s="7">
        <v>0</v>
      </c>
      <c r="Y459" s="7">
        <v>0</v>
      </c>
    </row>
    <row r="460" spans="1:25" ht="281.25" x14ac:dyDescent="0.2">
      <c r="A460" s="56" t="s">
        <v>938</v>
      </c>
      <c r="B460" s="54" t="s">
        <v>1154</v>
      </c>
      <c r="C460" s="57" t="s">
        <v>1155</v>
      </c>
      <c r="D460" s="5">
        <v>0.76171450000000007</v>
      </c>
      <c r="E460" s="5" t="s">
        <v>3806</v>
      </c>
      <c r="F460" s="5">
        <v>0</v>
      </c>
      <c r="G460" s="5">
        <v>0</v>
      </c>
      <c r="H460" s="5">
        <v>0</v>
      </c>
      <c r="I460" s="5">
        <v>0</v>
      </c>
      <c r="J460" s="5">
        <v>0</v>
      </c>
      <c r="K460" s="5">
        <v>0</v>
      </c>
      <c r="L460" s="8">
        <v>2026</v>
      </c>
      <c r="M460" s="5">
        <v>0.63476208610169504</v>
      </c>
      <c r="N460" s="6" t="s">
        <v>1156</v>
      </c>
      <c r="O460" s="6" t="s">
        <v>3804</v>
      </c>
      <c r="P460" s="7">
        <v>0</v>
      </c>
      <c r="Q460" s="7">
        <v>0</v>
      </c>
      <c r="R460" s="7">
        <v>0</v>
      </c>
      <c r="S460" s="7">
        <v>0</v>
      </c>
      <c r="T460" s="7">
        <v>0</v>
      </c>
      <c r="U460" s="7">
        <v>0</v>
      </c>
      <c r="V460" s="7">
        <v>0</v>
      </c>
      <c r="W460" s="7">
        <v>1</v>
      </c>
      <c r="X460" s="7">
        <v>0</v>
      </c>
      <c r="Y460" s="7">
        <v>0</v>
      </c>
    </row>
    <row r="461" spans="1:25" ht="281.25" x14ac:dyDescent="0.2">
      <c r="A461" s="56" t="s">
        <v>938</v>
      </c>
      <c r="B461" s="54" t="s">
        <v>1157</v>
      </c>
      <c r="C461" s="57" t="s">
        <v>1158</v>
      </c>
      <c r="D461" s="5">
        <v>0.77615142999999998</v>
      </c>
      <c r="E461" s="5" t="s">
        <v>3806</v>
      </c>
      <c r="F461" s="5">
        <v>0</v>
      </c>
      <c r="G461" s="5">
        <v>0</v>
      </c>
      <c r="H461" s="5">
        <v>0</v>
      </c>
      <c r="I461" s="5">
        <v>0</v>
      </c>
      <c r="J461" s="5">
        <v>0</v>
      </c>
      <c r="K461" s="5">
        <v>0</v>
      </c>
      <c r="L461" s="8">
        <v>2026</v>
      </c>
      <c r="M461" s="5">
        <v>0.64679285898305106</v>
      </c>
      <c r="N461" s="6" t="s">
        <v>1159</v>
      </c>
      <c r="O461" s="6" t="s">
        <v>3804</v>
      </c>
      <c r="P461" s="7">
        <v>0</v>
      </c>
      <c r="Q461" s="7">
        <v>0</v>
      </c>
      <c r="R461" s="7">
        <v>0</v>
      </c>
      <c r="S461" s="7">
        <v>0</v>
      </c>
      <c r="T461" s="7">
        <v>0</v>
      </c>
      <c r="U461" s="7">
        <v>0</v>
      </c>
      <c r="V461" s="7">
        <v>0</v>
      </c>
      <c r="W461" s="7">
        <v>1</v>
      </c>
      <c r="X461" s="7">
        <v>0</v>
      </c>
      <c r="Y461" s="7">
        <v>0</v>
      </c>
    </row>
    <row r="462" spans="1:25" ht="281.25" x14ac:dyDescent="0.2">
      <c r="A462" s="56" t="s">
        <v>938</v>
      </c>
      <c r="B462" s="54" t="s">
        <v>1160</v>
      </c>
      <c r="C462" s="57" t="s">
        <v>1161</v>
      </c>
      <c r="D462" s="5">
        <v>0.69428295000000007</v>
      </c>
      <c r="E462" s="5" t="s">
        <v>3806</v>
      </c>
      <c r="F462" s="5">
        <v>0</v>
      </c>
      <c r="G462" s="5">
        <v>0</v>
      </c>
      <c r="H462" s="5">
        <v>0</v>
      </c>
      <c r="I462" s="5">
        <v>0</v>
      </c>
      <c r="J462" s="5">
        <v>0</v>
      </c>
      <c r="K462" s="5">
        <v>0</v>
      </c>
      <c r="L462" s="8">
        <v>2027</v>
      </c>
      <c r="M462" s="5">
        <v>0.57856912230508495</v>
      </c>
      <c r="N462" s="6" t="s">
        <v>1162</v>
      </c>
      <c r="O462" s="6" t="s">
        <v>3804</v>
      </c>
      <c r="P462" s="7">
        <v>0</v>
      </c>
      <c r="Q462" s="7">
        <v>0</v>
      </c>
      <c r="R462" s="7">
        <v>0</v>
      </c>
      <c r="S462" s="7">
        <v>0</v>
      </c>
      <c r="T462" s="7">
        <v>0</v>
      </c>
      <c r="U462" s="7">
        <v>0</v>
      </c>
      <c r="V462" s="7">
        <v>0</v>
      </c>
      <c r="W462" s="7">
        <v>1</v>
      </c>
      <c r="X462" s="7">
        <v>0</v>
      </c>
      <c r="Y462" s="7">
        <v>0</v>
      </c>
    </row>
    <row r="463" spans="1:25" ht="281.25" x14ac:dyDescent="0.2">
      <c r="A463" s="56" t="s">
        <v>938</v>
      </c>
      <c r="B463" s="54" t="s">
        <v>1163</v>
      </c>
      <c r="C463" s="57" t="s">
        <v>1164</v>
      </c>
      <c r="D463" s="5">
        <v>0.84267817999999994</v>
      </c>
      <c r="E463" s="5" t="s">
        <v>3806</v>
      </c>
      <c r="F463" s="5">
        <v>0</v>
      </c>
      <c r="G463" s="5">
        <v>0</v>
      </c>
      <c r="H463" s="5">
        <v>0</v>
      </c>
      <c r="I463" s="5">
        <v>0</v>
      </c>
      <c r="J463" s="5">
        <v>0</v>
      </c>
      <c r="K463" s="5">
        <v>0</v>
      </c>
      <c r="L463" s="8">
        <v>2027</v>
      </c>
      <c r="M463" s="5">
        <v>0.70223181784238708</v>
      </c>
      <c r="N463" s="6" t="s">
        <v>1165</v>
      </c>
      <c r="O463" s="6" t="s">
        <v>3804</v>
      </c>
      <c r="P463" s="7">
        <v>0</v>
      </c>
      <c r="Q463" s="7">
        <v>0</v>
      </c>
      <c r="R463" s="7">
        <v>0</v>
      </c>
      <c r="S463" s="7">
        <v>0</v>
      </c>
      <c r="T463" s="7">
        <v>0</v>
      </c>
      <c r="U463" s="7">
        <v>0</v>
      </c>
      <c r="V463" s="7">
        <v>0</v>
      </c>
      <c r="W463" s="7">
        <v>1</v>
      </c>
      <c r="X463" s="7">
        <v>0</v>
      </c>
      <c r="Y463" s="7">
        <v>0</v>
      </c>
    </row>
    <row r="464" spans="1:25" ht="300" x14ac:dyDescent="0.2">
      <c r="A464" s="56" t="s">
        <v>938</v>
      </c>
      <c r="B464" s="54" t="s">
        <v>1166</v>
      </c>
      <c r="C464" s="57" t="s">
        <v>1167</v>
      </c>
      <c r="D464" s="5">
        <v>0.60465869999999999</v>
      </c>
      <c r="E464" s="5" t="s">
        <v>3806</v>
      </c>
      <c r="F464" s="5">
        <v>0</v>
      </c>
      <c r="G464" s="5">
        <v>0</v>
      </c>
      <c r="H464" s="5">
        <v>0</v>
      </c>
      <c r="I464" s="5">
        <v>0</v>
      </c>
      <c r="J464" s="5">
        <v>0</v>
      </c>
      <c r="K464" s="5">
        <v>0</v>
      </c>
      <c r="L464" s="8">
        <v>2027</v>
      </c>
      <c r="M464" s="5">
        <v>0.50388224590185804</v>
      </c>
      <c r="N464" s="6" t="s">
        <v>1168</v>
      </c>
      <c r="O464" s="6" t="s">
        <v>3804</v>
      </c>
      <c r="P464" s="7">
        <v>0</v>
      </c>
      <c r="Q464" s="7">
        <v>0</v>
      </c>
      <c r="R464" s="7">
        <v>0</v>
      </c>
      <c r="S464" s="7">
        <v>0</v>
      </c>
      <c r="T464" s="7">
        <v>0</v>
      </c>
      <c r="U464" s="7">
        <v>0</v>
      </c>
      <c r="V464" s="7">
        <v>0</v>
      </c>
      <c r="W464" s="7">
        <v>1</v>
      </c>
      <c r="X464" s="7">
        <v>0</v>
      </c>
      <c r="Y464" s="7">
        <v>0</v>
      </c>
    </row>
    <row r="465" spans="1:25" ht="150" x14ac:dyDescent="0.2">
      <c r="A465" s="56" t="s">
        <v>938</v>
      </c>
      <c r="B465" s="54" t="s">
        <v>1169</v>
      </c>
      <c r="C465" s="57" t="s">
        <v>1170</v>
      </c>
      <c r="D465" s="5">
        <v>0</v>
      </c>
      <c r="E465" s="5" t="s">
        <v>3806</v>
      </c>
      <c r="F465" s="5">
        <v>0</v>
      </c>
      <c r="G465" s="5">
        <v>0</v>
      </c>
      <c r="H465" s="5">
        <v>0</v>
      </c>
      <c r="I465" s="5">
        <v>0</v>
      </c>
      <c r="J465" s="5">
        <v>0</v>
      </c>
      <c r="K465" s="5">
        <v>0</v>
      </c>
      <c r="L465" s="8" t="s">
        <v>3804</v>
      </c>
      <c r="M465" s="5">
        <v>0</v>
      </c>
      <c r="N465" s="6" t="s">
        <v>1171</v>
      </c>
      <c r="O465" s="6" t="s">
        <v>3804</v>
      </c>
      <c r="P465" s="7">
        <v>0</v>
      </c>
      <c r="Q465" s="7">
        <v>0</v>
      </c>
      <c r="R465" s="7">
        <v>0</v>
      </c>
      <c r="S465" s="7">
        <v>0</v>
      </c>
      <c r="T465" s="7">
        <v>0</v>
      </c>
      <c r="U465" s="7">
        <v>0</v>
      </c>
      <c r="V465" s="7">
        <v>0</v>
      </c>
      <c r="W465" s="7">
        <v>0</v>
      </c>
      <c r="X465" s="7">
        <v>0</v>
      </c>
      <c r="Y465" s="7">
        <v>0</v>
      </c>
    </row>
    <row r="466" spans="1:25" ht="131.25" x14ac:dyDescent="0.2">
      <c r="A466" s="56" t="s">
        <v>938</v>
      </c>
      <c r="B466" s="54" t="s">
        <v>1172</v>
      </c>
      <c r="C466" s="57" t="s">
        <v>1173</v>
      </c>
      <c r="D466" s="5">
        <v>0</v>
      </c>
      <c r="E466" s="5" t="s">
        <v>3806</v>
      </c>
      <c r="F466" s="5">
        <v>0</v>
      </c>
      <c r="G466" s="5">
        <v>0</v>
      </c>
      <c r="H466" s="5">
        <v>0</v>
      </c>
      <c r="I466" s="5">
        <v>0</v>
      </c>
      <c r="J466" s="5">
        <v>0</v>
      </c>
      <c r="K466" s="5">
        <v>0</v>
      </c>
      <c r="L466" s="8" t="s">
        <v>3804</v>
      </c>
      <c r="M466" s="5">
        <v>0</v>
      </c>
      <c r="N466" s="6" t="s">
        <v>1174</v>
      </c>
      <c r="O466" s="6" t="s">
        <v>3804</v>
      </c>
      <c r="P466" s="7">
        <v>0</v>
      </c>
      <c r="Q466" s="7">
        <v>0</v>
      </c>
      <c r="R466" s="7">
        <v>0</v>
      </c>
      <c r="S466" s="7">
        <v>0</v>
      </c>
      <c r="T466" s="7">
        <v>0</v>
      </c>
      <c r="U466" s="7">
        <v>0</v>
      </c>
      <c r="V466" s="7">
        <v>0</v>
      </c>
      <c r="W466" s="7">
        <v>0</v>
      </c>
      <c r="X466" s="7">
        <v>0</v>
      </c>
      <c r="Y466" s="7">
        <v>0</v>
      </c>
    </row>
    <row r="467" spans="1:25" ht="206.25" x14ac:dyDescent="0.2">
      <c r="A467" s="56" t="s">
        <v>938</v>
      </c>
      <c r="B467" s="54" t="s">
        <v>1175</v>
      </c>
      <c r="C467" s="57" t="s">
        <v>1176</v>
      </c>
      <c r="D467" s="5">
        <v>0.33726143000000003</v>
      </c>
      <c r="E467" s="5" t="s">
        <v>3806</v>
      </c>
      <c r="F467" s="5">
        <v>0.33726142800000003</v>
      </c>
      <c r="G467" s="5">
        <v>0</v>
      </c>
      <c r="H467" s="5">
        <v>0</v>
      </c>
      <c r="I467" s="5">
        <v>0.33726142800000003</v>
      </c>
      <c r="J467" s="5">
        <v>0</v>
      </c>
      <c r="K467" s="5">
        <v>0.28105119000000001</v>
      </c>
      <c r="L467" s="8">
        <v>2021</v>
      </c>
      <c r="M467" s="5">
        <v>0.28105119000000001</v>
      </c>
      <c r="N467" s="6" t="s">
        <v>1177</v>
      </c>
      <c r="O467" s="6" t="s">
        <v>3804</v>
      </c>
      <c r="P467" s="7">
        <v>0</v>
      </c>
      <c r="Q467" s="7">
        <v>0</v>
      </c>
      <c r="R467" s="7">
        <v>0</v>
      </c>
      <c r="S467" s="7">
        <v>0</v>
      </c>
      <c r="T467" s="7">
        <v>0</v>
      </c>
      <c r="U467" s="7">
        <v>0</v>
      </c>
      <c r="V467" s="7">
        <v>0</v>
      </c>
      <c r="W467" s="7">
        <v>1</v>
      </c>
      <c r="X467" s="7">
        <v>0</v>
      </c>
      <c r="Y467" s="7">
        <v>0</v>
      </c>
    </row>
    <row r="468" spans="1:25" ht="131.25" x14ac:dyDescent="0.2">
      <c r="A468" s="56" t="s">
        <v>938</v>
      </c>
      <c r="B468" s="54" t="s">
        <v>1178</v>
      </c>
      <c r="C468" s="57" t="s">
        <v>1179</v>
      </c>
      <c r="D468" s="5">
        <v>0.23000787</v>
      </c>
      <c r="E468" s="5" t="s">
        <v>3806</v>
      </c>
      <c r="F468" s="5">
        <v>0.23000786965098399</v>
      </c>
      <c r="G468" s="5">
        <v>0</v>
      </c>
      <c r="H468" s="5">
        <v>0</v>
      </c>
      <c r="I468" s="5">
        <v>0.23000786965098399</v>
      </c>
      <c r="J468" s="5">
        <v>0</v>
      </c>
      <c r="K468" s="5">
        <v>0.19167322470915302</v>
      </c>
      <c r="L468" s="8">
        <v>2021</v>
      </c>
      <c r="M468" s="5">
        <v>0.19167322470915302</v>
      </c>
      <c r="N468" s="6" t="s">
        <v>1180</v>
      </c>
      <c r="O468" s="6" t="s">
        <v>3804</v>
      </c>
      <c r="P468" s="7">
        <v>0</v>
      </c>
      <c r="Q468" s="7">
        <v>0</v>
      </c>
      <c r="R468" s="7">
        <v>0</v>
      </c>
      <c r="S468" s="7">
        <v>0</v>
      </c>
      <c r="T468" s="7">
        <v>0</v>
      </c>
      <c r="U468" s="7">
        <v>0</v>
      </c>
      <c r="V468" s="7">
        <v>0</v>
      </c>
      <c r="W468" s="7">
        <v>1</v>
      </c>
      <c r="X468" s="7">
        <v>0</v>
      </c>
      <c r="Y468" s="7">
        <v>0</v>
      </c>
    </row>
    <row r="469" spans="1:25" ht="112.5" x14ac:dyDescent="0.2">
      <c r="A469" s="56" t="s">
        <v>938</v>
      </c>
      <c r="B469" s="54" t="s">
        <v>1181</v>
      </c>
      <c r="C469" s="57" t="s">
        <v>1182</v>
      </c>
      <c r="D469" s="5">
        <v>0.23000787</v>
      </c>
      <c r="E469" s="5" t="s">
        <v>3806</v>
      </c>
      <c r="F469" s="5">
        <v>0.23000786965098399</v>
      </c>
      <c r="G469" s="5">
        <v>0</v>
      </c>
      <c r="H469" s="5">
        <v>0</v>
      </c>
      <c r="I469" s="5">
        <v>0.23000786965098399</v>
      </c>
      <c r="J469" s="5">
        <v>0</v>
      </c>
      <c r="K469" s="5">
        <v>0.19167322470915302</v>
      </c>
      <c r="L469" s="8">
        <v>2021</v>
      </c>
      <c r="M469" s="5">
        <v>0.19167322470915302</v>
      </c>
      <c r="N469" s="6" t="s">
        <v>1183</v>
      </c>
      <c r="O469" s="6" t="s">
        <v>3804</v>
      </c>
      <c r="P469" s="7">
        <v>0</v>
      </c>
      <c r="Q469" s="7">
        <v>0</v>
      </c>
      <c r="R469" s="7">
        <v>0</v>
      </c>
      <c r="S469" s="7">
        <v>0</v>
      </c>
      <c r="T469" s="7">
        <v>0</v>
      </c>
      <c r="U469" s="7">
        <v>0</v>
      </c>
      <c r="V469" s="7">
        <v>0</v>
      </c>
      <c r="W469" s="7">
        <v>1</v>
      </c>
      <c r="X469" s="7">
        <v>0</v>
      </c>
      <c r="Y469" s="7">
        <v>0</v>
      </c>
    </row>
    <row r="470" spans="1:25" ht="112.5" x14ac:dyDescent="0.2">
      <c r="A470" s="56" t="s">
        <v>938</v>
      </c>
      <c r="B470" s="54" t="s">
        <v>1184</v>
      </c>
      <c r="C470" s="57" t="s">
        <v>1185</v>
      </c>
      <c r="D470" s="5">
        <v>0.23000787</v>
      </c>
      <c r="E470" s="5" t="s">
        <v>3806</v>
      </c>
      <c r="F470" s="5">
        <v>0.23000786965098399</v>
      </c>
      <c r="G470" s="5">
        <v>0</v>
      </c>
      <c r="H470" s="5">
        <v>0</v>
      </c>
      <c r="I470" s="5">
        <v>0.23000786965098399</v>
      </c>
      <c r="J470" s="5">
        <v>0</v>
      </c>
      <c r="K470" s="5">
        <v>0.19167322470915302</v>
      </c>
      <c r="L470" s="8">
        <v>2021</v>
      </c>
      <c r="M470" s="5">
        <v>0.19167322470915302</v>
      </c>
      <c r="N470" s="6" t="s">
        <v>1186</v>
      </c>
      <c r="O470" s="6" t="s">
        <v>3804</v>
      </c>
      <c r="P470" s="7">
        <v>0</v>
      </c>
      <c r="Q470" s="7">
        <v>0</v>
      </c>
      <c r="R470" s="7">
        <v>0</v>
      </c>
      <c r="S470" s="7">
        <v>0</v>
      </c>
      <c r="T470" s="7">
        <v>0</v>
      </c>
      <c r="U470" s="7">
        <v>0</v>
      </c>
      <c r="V470" s="7">
        <v>0</v>
      </c>
      <c r="W470" s="7">
        <v>1</v>
      </c>
      <c r="X470" s="7">
        <v>0</v>
      </c>
      <c r="Y470" s="7">
        <v>0</v>
      </c>
    </row>
    <row r="471" spans="1:25" ht="131.25" x14ac:dyDescent="0.2">
      <c r="A471" s="56" t="s">
        <v>938</v>
      </c>
      <c r="B471" s="54" t="s">
        <v>1187</v>
      </c>
      <c r="C471" s="57" t="s">
        <v>1188</v>
      </c>
      <c r="D471" s="5">
        <v>0.50540478</v>
      </c>
      <c r="E471" s="5" t="s">
        <v>3806</v>
      </c>
      <c r="F471" s="5">
        <v>0.50540478179327997</v>
      </c>
      <c r="G471" s="5">
        <v>0</v>
      </c>
      <c r="H471" s="5">
        <v>0</v>
      </c>
      <c r="I471" s="5">
        <v>0.50540478179327997</v>
      </c>
      <c r="J471" s="5">
        <v>0</v>
      </c>
      <c r="K471" s="5">
        <v>0.42117065149439997</v>
      </c>
      <c r="L471" s="8">
        <v>2021</v>
      </c>
      <c r="M471" s="5">
        <v>0.42117065149439997</v>
      </c>
      <c r="N471" s="6" t="s">
        <v>1189</v>
      </c>
      <c r="O471" s="6" t="s">
        <v>3804</v>
      </c>
      <c r="P471" s="7">
        <v>0</v>
      </c>
      <c r="Q471" s="7">
        <v>0</v>
      </c>
      <c r="R471" s="7">
        <v>0</v>
      </c>
      <c r="S471" s="7">
        <v>0</v>
      </c>
      <c r="T471" s="7">
        <v>0</v>
      </c>
      <c r="U471" s="7">
        <v>0</v>
      </c>
      <c r="V471" s="7">
        <v>0</v>
      </c>
      <c r="W471" s="7">
        <v>1</v>
      </c>
      <c r="X471" s="7">
        <v>0</v>
      </c>
      <c r="Y471" s="7">
        <v>0</v>
      </c>
    </row>
    <row r="472" spans="1:25" ht="131.25" x14ac:dyDescent="0.2">
      <c r="A472" s="56" t="s">
        <v>938</v>
      </c>
      <c r="B472" s="54" t="s">
        <v>1190</v>
      </c>
      <c r="C472" s="57" t="s">
        <v>1191</v>
      </c>
      <c r="D472" s="5">
        <v>0.50540478</v>
      </c>
      <c r="E472" s="5" t="s">
        <v>3806</v>
      </c>
      <c r="F472" s="5">
        <v>0.50540478179327997</v>
      </c>
      <c r="G472" s="5">
        <v>0</v>
      </c>
      <c r="H472" s="5">
        <v>0</v>
      </c>
      <c r="I472" s="5">
        <v>0.50540478179327997</v>
      </c>
      <c r="J472" s="5">
        <v>0</v>
      </c>
      <c r="K472" s="5">
        <v>0.42117065149439997</v>
      </c>
      <c r="L472" s="8">
        <v>2021</v>
      </c>
      <c r="M472" s="5">
        <v>0.42117065149439997</v>
      </c>
      <c r="N472" s="6" t="s">
        <v>1192</v>
      </c>
      <c r="O472" s="6" t="s">
        <v>3804</v>
      </c>
      <c r="P472" s="7">
        <v>0</v>
      </c>
      <c r="Q472" s="7">
        <v>0</v>
      </c>
      <c r="R472" s="7">
        <v>0</v>
      </c>
      <c r="S472" s="7">
        <v>0</v>
      </c>
      <c r="T472" s="7">
        <v>0</v>
      </c>
      <c r="U472" s="7">
        <v>0</v>
      </c>
      <c r="V472" s="7">
        <v>0</v>
      </c>
      <c r="W472" s="7">
        <v>1</v>
      </c>
      <c r="X472" s="7">
        <v>0</v>
      </c>
      <c r="Y472" s="7">
        <v>0</v>
      </c>
    </row>
    <row r="473" spans="1:25" ht="131.25" x14ac:dyDescent="0.2">
      <c r="A473" s="56" t="s">
        <v>938</v>
      </c>
      <c r="B473" s="54" t="s">
        <v>1193</v>
      </c>
      <c r="C473" s="57" t="s">
        <v>1194</v>
      </c>
      <c r="D473" s="5">
        <v>0.19401972000000001</v>
      </c>
      <c r="E473" s="5" t="s">
        <v>3806</v>
      </c>
      <c r="F473" s="5">
        <v>0.19401972000000001</v>
      </c>
      <c r="G473" s="5">
        <v>0</v>
      </c>
      <c r="H473" s="5">
        <v>0</v>
      </c>
      <c r="I473" s="5">
        <v>0.19401972000000001</v>
      </c>
      <c r="J473" s="5">
        <v>0</v>
      </c>
      <c r="K473" s="5">
        <v>0.1616831</v>
      </c>
      <c r="L473" s="8">
        <v>2021</v>
      </c>
      <c r="M473" s="5">
        <v>0.1616831</v>
      </c>
      <c r="N473" s="6" t="s">
        <v>1195</v>
      </c>
      <c r="O473" s="6" t="s">
        <v>3804</v>
      </c>
      <c r="P473" s="7">
        <v>0</v>
      </c>
      <c r="Q473" s="7">
        <v>0</v>
      </c>
      <c r="R473" s="7">
        <v>0</v>
      </c>
      <c r="S473" s="7">
        <v>0</v>
      </c>
      <c r="T473" s="7">
        <v>0</v>
      </c>
      <c r="U473" s="7">
        <v>0</v>
      </c>
      <c r="V473" s="7">
        <v>0</v>
      </c>
      <c r="W473" s="7">
        <v>2</v>
      </c>
      <c r="X473" s="7">
        <v>0</v>
      </c>
      <c r="Y473" s="7">
        <v>0</v>
      </c>
    </row>
    <row r="474" spans="1:25" ht="112.5" x14ac:dyDescent="0.2">
      <c r="A474" s="56" t="s">
        <v>938</v>
      </c>
      <c r="B474" s="54" t="s">
        <v>1196</v>
      </c>
      <c r="C474" s="57" t="s">
        <v>1197</v>
      </c>
      <c r="D474" s="5">
        <v>0.16011756999999999</v>
      </c>
      <c r="E474" s="5" t="s">
        <v>3806</v>
      </c>
      <c r="F474" s="5">
        <v>0.160117569295781</v>
      </c>
      <c r="G474" s="5">
        <v>0</v>
      </c>
      <c r="H474" s="5">
        <v>0</v>
      </c>
      <c r="I474" s="5">
        <v>0.160117569295781</v>
      </c>
      <c r="J474" s="5">
        <v>0</v>
      </c>
      <c r="K474" s="5">
        <v>0.13343130774648401</v>
      </c>
      <c r="L474" s="8">
        <v>2021</v>
      </c>
      <c r="M474" s="5">
        <v>0.13343130774648401</v>
      </c>
      <c r="N474" s="6" t="s">
        <v>1198</v>
      </c>
      <c r="O474" s="6" t="s">
        <v>3804</v>
      </c>
      <c r="P474" s="7">
        <v>0</v>
      </c>
      <c r="Q474" s="7">
        <v>0</v>
      </c>
      <c r="R474" s="7">
        <v>0</v>
      </c>
      <c r="S474" s="7">
        <v>0</v>
      </c>
      <c r="T474" s="7">
        <v>0</v>
      </c>
      <c r="U474" s="7">
        <v>0</v>
      </c>
      <c r="V474" s="7">
        <v>0</v>
      </c>
      <c r="W474" s="7">
        <v>1</v>
      </c>
      <c r="X474" s="7">
        <v>0</v>
      </c>
      <c r="Y474" s="7">
        <v>0</v>
      </c>
    </row>
    <row r="475" spans="1:25" ht="168.75" x14ac:dyDescent="0.2">
      <c r="A475" s="56" t="s">
        <v>938</v>
      </c>
      <c r="B475" s="54" t="s">
        <v>1199</v>
      </c>
      <c r="C475" s="57" t="s">
        <v>1200</v>
      </c>
      <c r="D475" s="5">
        <v>20.061016559999999</v>
      </c>
      <c r="E475" s="5" t="s">
        <v>3806</v>
      </c>
      <c r="F475" s="5">
        <v>20.061016559999999</v>
      </c>
      <c r="G475" s="5">
        <v>0</v>
      </c>
      <c r="H475" s="5">
        <v>0</v>
      </c>
      <c r="I475" s="5">
        <v>20.061016559999999</v>
      </c>
      <c r="J475" s="5">
        <v>0</v>
      </c>
      <c r="K475" s="5">
        <v>16.779661016949202</v>
      </c>
      <c r="L475" s="8">
        <v>2022</v>
      </c>
      <c r="M475" s="5">
        <v>16.779661016949202</v>
      </c>
      <c r="N475" s="6" t="s">
        <v>1201</v>
      </c>
      <c r="O475" s="6" t="s">
        <v>3804</v>
      </c>
      <c r="P475" s="7">
        <v>0</v>
      </c>
      <c r="Q475" s="7">
        <v>0</v>
      </c>
      <c r="R475" s="7">
        <v>0</v>
      </c>
      <c r="S475" s="7">
        <v>0</v>
      </c>
      <c r="T475" s="7">
        <v>0</v>
      </c>
      <c r="U475" s="7">
        <v>0</v>
      </c>
      <c r="V475" s="7">
        <v>0</v>
      </c>
      <c r="W475" s="7">
        <v>4</v>
      </c>
      <c r="X475" s="7">
        <v>0</v>
      </c>
      <c r="Y475" s="7">
        <v>0</v>
      </c>
    </row>
    <row r="476" spans="1:25" ht="131.25" x14ac:dyDescent="0.2">
      <c r="A476" s="56" t="s">
        <v>938</v>
      </c>
      <c r="B476" s="54" t="s">
        <v>1202</v>
      </c>
      <c r="C476" s="57" t="s">
        <v>1203</v>
      </c>
      <c r="D476" s="5">
        <v>0.55288800000000005</v>
      </c>
      <c r="E476" s="5" t="s">
        <v>3808</v>
      </c>
      <c r="F476" s="5">
        <v>0.55288800000000005</v>
      </c>
      <c r="G476" s="5">
        <v>0</v>
      </c>
      <c r="H476" s="5">
        <v>0</v>
      </c>
      <c r="I476" s="5">
        <v>0.55288800000000005</v>
      </c>
      <c r="J476" s="5">
        <v>0</v>
      </c>
      <c r="K476" s="5">
        <v>0.46854914999999997</v>
      </c>
      <c r="L476" s="8">
        <v>2018</v>
      </c>
      <c r="M476" s="5">
        <v>0.46854914999999997</v>
      </c>
      <c r="N476" s="6" t="s">
        <v>1204</v>
      </c>
      <c r="O476" s="6" t="s">
        <v>3804</v>
      </c>
      <c r="P476" s="7">
        <v>0</v>
      </c>
      <c r="Q476" s="7">
        <v>0</v>
      </c>
      <c r="R476" s="7">
        <v>0</v>
      </c>
      <c r="S476" s="7">
        <v>0</v>
      </c>
      <c r="T476" s="7">
        <v>0</v>
      </c>
      <c r="U476" s="7">
        <v>0</v>
      </c>
      <c r="V476" s="7">
        <v>0</v>
      </c>
      <c r="W476" s="7">
        <v>3</v>
      </c>
      <c r="X476" s="7">
        <v>0</v>
      </c>
      <c r="Y476" s="7">
        <v>0</v>
      </c>
    </row>
    <row r="477" spans="1:25" ht="281.25" x14ac:dyDescent="0.2">
      <c r="A477" s="56" t="s">
        <v>938</v>
      </c>
      <c r="B477" s="54" t="s">
        <v>1205</v>
      </c>
      <c r="C477" s="57" t="s">
        <v>1206</v>
      </c>
      <c r="D477" s="5">
        <v>0.84267817999999994</v>
      </c>
      <c r="E477" s="5" t="s">
        <v>3806</v>
      </c>
      <c r="F477" s="5">
        <v>0</v>
      </c>
      <c r="G477" s="5">
        <v>0</v>
      </c>
      <c r="H477" s="5">
        <v>0</v>
      </c>
      <c r="I477" s="5">
        <v>0</v>
      </c>
      <c r="J477" s="5">
        <v>0</v>
      </c>
      <c r="K477" s="5">
        <v>0</v>
      </c>
      <c r="L477" s="8">
        <v>2026</v>
      </c>
      <c r="M477" s="5">
        <v>0.50388224590185804</v>
      </c>
      <c r="N477" s="6" t="s">
        <v>1207</v>
      </c>
      <c r="O477" s="6" t="s">
        <v>3804</v>
      </c>
      <c r="P477" s="7">
        <v>0</v>
      </c>
      <c r="Q477" s="7">
        <v>0</v>
      </c>
      <c r="R477" s="7">
        <v>0</v>
      </c>
      <c r="S477" s="7">
        <v>0</v>
      </c>
      <c r="T477" s="7">
        <v>0</v>
      </c>
      <c r="U477" s="7">
        <v>0</v>
      </c>
      <c r="V477" s="7">
        <v>0</v>
      </c>
      <c r="W477" s="7">
        <v>1</v>
      </c>
      <c r="X477" s="7">
        <v>0</v>
      </c>
      <c r="Y477" s="7">
        <v>0</v>
      </c>
    </row>
    <row r="478" spans="1:25" ht="300" x14ac:dyDescent="0.2">
      <c r="A478" s="56" t="s">
        <v>938</v>
      </c>
      <c r="B478" s="54" t="s">
        <v>1208</v>
      </c>
      <c r="C478" s="61" t="s">
        <v>1209</v>
      </c>
      <c r="D478" s="5">
        <v>0.84267817999999994</v>
      </c>
      <c r="E478" s="5" t="s">
        <v>3806</v>
      </c>
      <c r="F478" s="5">
        <v>0</v>
      </c>
      <c r="G478" s="5">
        <v>0</v>
      </c>
      <c r="H478" s="5">
        <v>0</v>
      </c>
      <c r="I478" s="5">
        <v>0</v>
      </c>
      <c r="J478" s="5">
        <v>0</v>
      </c>
      <c r="K478" s="5">
        <v>0</v>
      </c>
      <c r="L478" s="8">
        <v>2027</v>
      </c>
      <c r="M478" s="5">
        <v>0.50388224590185804</v>
      </c>
      <c r="N478" s="6" t="s">
        <v>1210</v>
      </c>
      <c r="O478" s="6" t="s">
        <v>3804</v>
      </c>
      <c r="P478" s="7">
        <v>0</v>
      </c>
      <c r="Q478" s="7">
        <v>0</v>
      </c>
      <c r="R478" s="7">
        <v>0</v>
      </c>
      <c r="S478" s="7">
        <v>0</v>
      </c>
      <c r="T478" s="7">
        <v>0</v>
      </c>
      <c r="U478" s="7">
        <v>0</v>
      </c>
      <c r="V478" s="7">
        <v>0</v>
      </c>
      <c r="W478" s="7">
        <v>1</v>
      </c>
      <c r="X478" s="62">
        <v>0</v>
      </c>
      <c r="Y478" s="62">
        <v>0</v>
      </c>
    </row>
    <row r="479" spans="1:25" ht="281.25" x14ac:dyDescent="0.2">
      <c r="A479" s="53" t="s">
        <v>938</v>
      </c>
      <c r="B479" s="54" t="s">
        <v>1211</v>
      </c>
      <c r="C479" s="55" t="s">
        <v>1212</v>
      </c>
      <c r="D479" s="5">
        <v>0.77985320999999996</v>
      </c>
      <c r="E479" s="5" t="s">
        <v>3806</v>
      </c>
      <c r="F479" s="5">
        <v>0</v>
      </c>
      <c r="G479" s="5">
        <v>0</v>
      </c>
      <c r="H479" s="5">
        <v>0</v>
      </c>
      <c r="I479" s="5">
        <v>0</v>
      </c>
      <c r="J479" s="5">
        <v>0</v>
      </c>
      <c r="K479" s="5">
        <v>0</v>
      </c>
      <c r="L479" s="8">
        <v>2027</v>
      </c>
      <c r="M479" s="5">
        <v>0.50388224590185804</v>
      </c>
      <c r="N479" s="5" t="s">
        <v>1213</v>
      </c>
      <c r="O479" s="5" t="s">
        <v>3804</v>
      </c>
      <c r="P479" s="7">
        <v>0</v>
      </c>
      <c r="Q479" s="7">
        <v>0</v>
      </c>
      <c r="R479" s="7">
        <v>0</v>
      </c>
      <c r="S479" s="7">
        <v>0</v>
      </c>
      <c r="T479" s="7">
        <v>0</v>
      </c>
      <c r="U479" s="7">
        <v>0</v>
      </c>
      <c r="V479" s="7">
        <v>0</v>
      </c>
      <c r="W479" s="7">
        <v>1</v>
      </c>
      <c r="X479" s="7">
        <v>0</v>
      </c>
      <c r="Y479" s="7">
        <v>0</v>
      </c>
    </row>
    <row r="480" spans="1:25" ht="281.25" x14ac:dyDescent="0.2">
      <c r="A480" s="53" t="s">
        <v>938</v>
      </c>
      <c r="B480" s="54" t="s">
        <v>1214</v>
      </c>
      <c r="C480" s="55" t="s">
        <v>1215</v>
      </c>
      <c r="D480" s="5">
        <v>0.77985320999999996</v>
      </c>
      <c r="E480" s="5" t="s">
        <v>3806</v>
      </c>
      <c r="F480" s="5">
        <v>0</v>
      </c>
      <c r="G480" s="5">
        <v>0</v>
      </c>
      <c r="H480" s="5">
        <v>0</v>
      </c>
      <c r="I480" s="5">
        <v>0</v>
      </c>
      <c r="J480" s="5">
        <v>0</v>
      </c>
      <c r="K480" s="5">
        <v>0</v>
      </c>
      <c r="L480" s="8">
        <v>2027</v>
      </c>
      <c r="M480" s="5">
        <v>0.50388224590185804</v>
      </c>
      <c r="N480" s="5" t="s">
        <v>1216</v>
      </c>
      <c r="O480" s="5" t="s">
        <v>3804</v>
      </c>
      <c r="P480" s="7">
        <v>0</v>
      </c>
      <c r="Q480" s="7">
        <v>0</v>
      </c>
      <c r="R480" s="7">
        <v>0</v>
      </c>
      <c r="S480" s="7">
        <v>0</v>
      </c>
      <c r="T480" s="7">
        <v>0</v>
      </c>
      <c r="U480" s="7">
        <v>0</v>
      </c>
      <c r="V480" s="7">
        <v>0</v>
      </c>
      <c r="W480" s="7">
        <v>1</v>
      </c>
      <c r="X480" s="7">
        <v>0</v>
      </c>
      <c r="Y480" s="7">
        <v>0</v>
      </c>
    </row>
    <row r="481" spans="1:25" ht="187.5" x14ac:dyDescent="0.2">
      <c r="A481" s="53" t="s">
        <v>938</v>
      </c>
      <c r="B481" s="54" t="s">
        <v>1217</v>
      </c>
      <c r="C481" s="55" t="s">
        <v>1218</v>
      </c>
      <c r="D481" s="5">
        <v>0.80549999999999999</v>
      </c>
      <c r="E481" s="5" t="s">
        <v>3808</v>
      </c>
      <c r="F481" s="5">
        <v>0.80549999999999999</v>
      </c>
      <c r="G481" s="5">
        <v>0</v>
      </c>
      <c r="H481" s="5">
        <v>0</v>
      </c>
      <c r="I481" s="5">
        <v>0.80549999999999999</v>
      </c>
      <c r="J481" s="5">
        <v>0</v>
      </c>
      <c r="K481" s="5">
        <v>0.80549999999999999</v>
      </c>
      <c r="L481" s="8">
        <v>2018</v>
      </c>
      <c r="M481" s="5">
        <v>0.80549999999999999</v>
      </c>
      <c r="N481" s="5" t="s">
        <v>1219</v>
      </c>
      <c r="O481" s="5" t="s">
        <v>3804</v>
      </c>
      <c r="P481" s="7">
        <v>0</v>
      </c>
      <c r="Q481" s="7">
        <v>0</v>
      </c>
      <c r="R481" s="7">
        <v>0</v>
      </c>
      <c r="S481" s="7">
        <v>0</v>
      </c>
      <c r="T481" s="7">
        <v>0</v>
      </c>
      <c r="U481" s="7">
        <v>0</v>
      </c>
      <c r="V481" s="7">
        <v>0</v>
      </c>
      <c r="W481" s="7">
        <v>3</v>
      </c>
      <c r="X481" s="7">
        <v>0</v>
      </c>
      <c r="Y481" s="7">
        <v>0</v>
      </c>
    </row>
    <row r="482" spans="1:25" ht="150" x14ac:dyDescent="0.2">
      <c r="A482" s="53" t="s">
        <v>938</v>
      </c>
      <c r="B482" s="54" t="s">
        <v>1220</v>
      </c>
      <c r="C482" s="55" t="s">
        <v>1221</v>
      </c>
      <c r="D482" s="5">
        <v>7.5048000000000004</v>
      </c>
      <c r="E482" s="5" t="s">
        <v>3808</v>
      </c>
      <c r="F482" s="5">
        <v>7.5048000000000004</v>
      </c>
      <c r="G482" s="5">
        <v>0</v>
      </c>
      <c r="H482" s="5">
        <v>0</v>
      </c>
      <c r="I482" s="5">
        <v>7.5048000000000004</v>
      </c>
      <c r="J482" s="5">
        <v>0</v>
      </c>
      <c r="K482" s="5">
        <v>6.36</v>
      </c>
      <c r="L482" s="8">
        <v>2018</v>
      </c>
      <c r="M482" s="5">
        <v>6.36</v>
      </c>
      <c r="N482" s="5" t="s">
        <v>1222</v>
      </c>
      <c r="O482" s="5" t="s">
        <v>3804</v>
      </c>
      <c r="P482" s="7">
        <v>0</v>
      </c>
      <c r="Q482" s="7">
        <v>0</v>
      </c>
      <c r="R482" s="7">
        <v>0</v>
      </c>
      <c r="S482" s="7">
        <v>0</v>
      </c>
      <c r="T482" s="7">
        <v>0</v>
      </c>
      <c r="U482" s="7">
        <v>0</v>
      </c>
      <c r="V482" s="7">
        <v>0</v>
      </c>
      <c r="W482" s="7">
        <v>6</v>
      </c>
      <c r="X482" s="7">
        <v>0</v>
      </c>
      <c r="Y482" s="7">
        <v>0</v>
      </c>
    </row>
    <row r="483" spans="1:25" ht="187.5" x14ac:dyDescent="0.2">
      <c r="A483" s="53" t="s">
        <v>938</v>
      </c>
      <c r="B483" s="54" t="s">
        <v>1223</v>
      </c>
      <c r="C483" s="55" t="s">
        <v>1224</v>
      </c>
      <c r="D483" s="5">
        <v>0</v>
      </c>
      <c r="E483" s="5" t="s">
        <v>3806</v>
      </c>
      <c r="F483" s="5">
        <v>0</v>
      </c>
      <c r="G483" s="5">
        <v>0</v>
      </c>
      <c r="H483" s="5">
        <v>0</v>
      </c>
      <c r="I483" s="5">
        <v>0</v>
      </c>
      <c r="J483" s="5">
        <v>0</v>
      </c>
      <c r="K483" s="5">
        <v>0</v>
      </c>
      <c r="L483" s="8" t="s">
        <v>3804</v>
      </c>
      <c r="M483" s="5">
        <v>0</v>
      </c>
      <c r="N483" s="5" t="s">
        <v>1225</v>
      </c>
      <c r="O483" s="5" t="s">
        <v>3804</v>
      </c>
      <c r="P483" s="7">
        <v>0</v>
      </c>
      <c r="Q483" s="7">
        <v>0</v>
      </c>
      <c r="R483" s="7">
        <v>0</v>
      </c>
      <c r="S483" s="7">
        <v>0</v>
      </c>
      <c r="T483" s="7">
        <v>0</v>
      </c>
      <c r="U483" s="7">
        <v>0</v>
      </c>
      <c r="V483" s="7">
        <v>0</v>
      </c>
      <c r="W483" s="7">
        <v>0</v>
      </c>
      <c r="X483" s="7">
        <v>0</v>
      </c>
      <c r="Y483" s="7">
        <v>0</v>
      </c>
    </row>
    <row r="484" spans="1:25" ht="75" x14ac:dyDescent="0.2">
      <c r="A484" s="53" t="s">
        <v>938</v>
      </c>
      <c r="B484" s="54" t="s">
        <v>1226</v>
      </c>
      <c r="C484" s="55" t="s">
        <v>1227</v>
      </c>
      <c r="D484" s="5">
        <v>3.27338</v>
      </c>
      <c r="E484" s="5" t="s">
        <v>3808</v>
      </c>
      <c r="F484" s="5">
        <v>3.27338</v>
      </c>
      <c r="G484" s="5">
        <v>0</v>
      </c>
      <c r="H484" s="5">
        <v>0</v>
      </c>
      <c r="I484" s="5">
        <v>3.27338</v>
      </c>
      <c r="J484" s="5">
        <v>0</v>
      </c>
      <c r="K484" s="5">
        <v>2.7749203499999999</v>
      </c>
      <c r="L484" s="8">
        <v>2018</v>
      </c>
      <c r="M484" s="5">
        <v>2.7749203499999999</v>
      </c>
      <c r="N484" s="5" t="s">
        <v>1228</v>
      </c>
      <c r="O484" s="5" t="s">
        <v>3804</v>
      </c>
      <c r="P484" s="7">
        <v>0</v>
      </c>
      <c r="Q484" s="7">
        <v>0</v>
      </c>
      <c r="R484" s="7">
        <v>0</v>
      </c>
      <c r="S484" s="7">
        <v>0</v>
      </c>
      <c r="T484" s="7">
        <v>0</v>
      </c>
      <c r="U484" s="7">
        <v>0</v>
      </c>
      <c r="V484" s="7">
        <v>0</v>
      </c>
      <c r="W484" s="7">
        <v>5</v>
      </c>
      <c r="X484" s="7">
        <v>0</v>
      </c>
      <c r="Y484" s="7">
        <v>0</v>
      </c>
    </row>
    <row r="485" spans="1:25" ht="93.75" x14ac:dyDescent="0.2">
      <c r="A485" s="53" t="s">
        <v>938</v>
      </c>
      <c r="B485" s="54" t="s">
        <v>1229</v>
      </c>
      <c r="C485" s="55" t="s">
        <v>1230</v>
      </c>
      <c r="D485" s="5">
        <v>6.1353527999999997</v>
      </c>
      <c r="E485" s="5" t="s">
        <v>3808</v>
      </c>
      <c r="F485" s="5">
        <v>6.1353527999999997</v>
      </c>
      <c r="G485" s="5">
        <v>0</v>
      </c>
      <c r="H485" s="5">
        <v>0</v>
      </c>
      <c r="I485" s="5">
        <v>6.1353527999999997</v>
      </c>
      <c r="J485" s="5">
        <v>0</v>
      </c>
      <c r="K485" s="5">
        <v>5.1970362699999999</v>
      </c>
      <c r="L485" s="8">
        <v>2017</v>
      </c>
      <c r="M485" s="5">
        <v>5.1970362699999999</v>
      </c>
      <c r="N485" s="5" t="s">
        <v>1231</v>
      </c>
      <c r="O485" s="5" t="s">
        <v>3804</v>
      </c>
      <c r="P485" s="7">
        <v>0</v>
      </c>
      <c r="Q485" s="7">
        <v>0</v>
      </c>
      <c r="R485" s="7">
        <v>0</v>
      </c>
      <c r="S485" s="7">
        <v>0</v>
      </c>
      <c r="T485" s="7">
        <v>0</v>
      </c>
      <c r="U485" s="7">
        <v>0</v>
      </c>
      <c r="V485" s="7">
        <v>0</v>
      </c>
      <c r="W485" s="7">
        <v>1</v>
      </c>
      <c r="X485" s="7">
        <v>0</v>
      </c>
      <c r="Y485" s="7">
        <v>0</v>
      </c>
    </row>
    <row r="486" spans="1:25" ht="93.75" x14ac:dyDescent="0.2">
      <c r="A486" s="53" t="s">
        <v>938</v>
      </c>
      <c r="B486" s="54" t="s">
        <v>1232</v>
      </c>
      <c r="C486" s="55" t="s">
        <v>1233</v>
      </c>
      <c r="D486" s="5">
        <v>3.13408</v>
      </c>
      <c r="E486" s="5" t="s">
        <v>3808</v>
      </c>
      <c r="F486" s="5">
        <v>3.13408</v>
      </c>
      <c r="G486" s="5">
        <v>0</v>
      </c>
      <c r="H486" s="5">
        <v>0</v>
      </c>
      <c r="I486" s="5">
        <v>3.13408</v>
      </c>
      <c r="J486" s="5">
        <v>0</v>
      </c>
      <c r="K486" s="5">
        <v>2.6560000000000001</v>
      </c>
      <c r="L486" s="8">
        <v>2017</v>
      </c>
      <c r="M486" s="5">
        <v>2.6560000000000001</v>
      </c>
      <c r="N486" s="5" t="s">
        <v>1234</v>
      </c>
      <c r="O486" s="5" t="s">
        <v>3804</v>
      </c>
      <c r="P486" s="7">
        <v>0</v>
      </c>
      <c r="Q486" s="7">
        <v>0</v>
      </c>
      <c r="R486" s="7">
        <v>0</v>
      </c>
      <c r="S486" s="7">
        <v>0</v>
      </c>
      <c r="T486" s="7">
        <v>0</v>
      </c>
      <c r="U486" s="7">
        <v>0</v>
      </c>
      <c r="V486" s="7">
        <v>0</v>
      </c>
      <c r="W486" s="7">
        <v>4</v>
      </c>
      <c r="X486" s="7">
        <v>0</v>
      </c>
      <c r="Y486" s="7">
        <v>0</v>
      </c>
    </row>
    <row r="487" spans="1:25" ht="93.75" x14ac:dyDescent="0.2">
      <c r="A487" s="53" t="s">
        <v>938</v>
      </c>
      <c r="B487" s="54" t="s">
        <v>1235</v>
      </c>
      <c r="C487" s="55" t="s">
        <v>1236</v>
      </c>
      <c r="D487" s="5">
        <v>7.1390000000000002</v>
      </c>
      <c r="E487" s="5" t="s">
        <v>3808</v>
      </c>
      <c r="F487" s="5">
        <v>7.1390000000000002</v>
      </c>
      <c r="G487" s="5">
        <v>0</v>
      </c>
      <c r="H487" s="5">
        <v>0</v>
      </c>
      <c r="I487" s="5">
        <v>7.1390000000000002</v>
      </c>
      <c r="J487" s="5">
        <v>0</v>
      </c>
      <c r="K487" s="5">
        <v>6.0555000000000003</v>
      </c>
      <c r="L487" s="8">
        <v>2018</v>
      </c>
      <c r="M487" s="5">
        <v>6.0555000000000003</v>
      </c>
      <c r="N487" s="5" t="s">
        <v>1237</v>
      </c>
      <c r="O487" s="5" t="s">
        <v>3804</v>
      </c>
      <c r="P487" s="7">
        <v>0</v>
      </c>
      <c r="Q487" s="7">
        <v>0</v>
      </c>
      <c r="R487" s="7">
        <v>0</v>
      </c>
      <c r="S487" s="7">
        <v>0</v>
      </c>
      <c r="T487" s="7">
        <v>0</v>
      </c>
      <c r="U487" s="7">
        <v>0</v>
      </c>
      <c r="V487" s="7">
        <v>0</v>
      </c>
      <c r="W487" s="7">
        <v>4</v>
      </c>
      <c r="X487" s="7">
        <v>0</v>
      </c>
      <c r="Y487" s="7">
        <v>0</v>
      </c>
    </row>
    <row r="488" spans="1:25" ht="93.75" x14ac:dyDescent="0.2">
      <c r="A488" s="53" t="s">
        <v>938</v>
      </c>
      <c r="B488" s="54" t="s">
        <v>1238</v>
      </c>
      <c r="C488" s="55" t="s">
        <v>1239</v>
      </c>
      <c r="D488" s="5">
        <v>0.68924998000000004</v>
      </c>
      <c r="E488" s="5" t="s">
        <v>3808</v>
      </c>
      <c r="F488" s="5">
        <v>0.68924998000000004</v>
      </c>
      <c r="G488" s="5">
        <v>0</v>
      </c>
      <c r="H488" s="5">
        <v>0</v>
      </c>
      <c r="I488" s="5">
        <v>0.68924998000000004</v>
      </c>
      <c r="J488" s="5">
        <v>0</v>
      </c>
      <c r="K488" s="5">
        <v>0.58411014999999999</v>
      </c>
      <c r="L488" s="8">
        <v>2018</v>
      </c>
      <c r="M488" s="5">
        <v>0.58411014999999999</v>
      </c>
      <c r="N488" s="5" t="s">
        <v>1240</v>
      </c>
      <c r="O488" s="5" t="s">
        <v>3804</v>
      </c>
      <c r="P488" s="7">
        <v>0</v>
      </c>
      <c r="Q488" s="7">
        <v>0</v>
      </c>
      <c r="R488" s="7">
        <v>0</v>
      </c>
      <c r="S488" s="7">
        <v>0</v>
      </c>
      <c r="T488" s="7">
        <v>0</v>
      </c>
      <c r="U488" s="7">
        <v>0</v>
      </c>
      <c r="V488" s="7">
        <v>0</v>
      </c>
      <c r="W488" s="7">
        <v>5</v>
      </c>
      <c r="X488" s="7">
        <v>0</v>
      </c>
      <c r="Y488" s="7">
        <v>0</v>
      </c>
    </row>
    <row r="489" spans="1:25" ht="93.75" x14ac:dyDescent="0.2">
      <c r="A489" s="53" t="s">
        <v>938</v>
      </c>
      <c r="B489" s="54" t="s">
        <v>1241</v>
      </c>
      <c r="C489" s="55" t="s">
        <v>1242</v>
      </c>
      <c r="D489" s="5">
        <v>0.91674999999999995</v>
      </c>
      <c r="E489" s="5" t="s">
        <v>3808</v>
      </c>
      <c r="F489" s="5">
        <v>0.91674999999999995</v>
      </c>
      <c r="G489" s="5">
        <v>0</v>
      </c>
      <c r="H489" s="5">
        <v>0</v>
      </c>
      <c r="I489" s="5">
        <v>0.91674999999999995</v>
      </c>
      <c r="J489" s="5">
        <v>0</v>
      </c>
      <c r="K489" s="5">
        <v>0.77690678000000002</v>
      </c>
      <c r="L489" s="8">
        <v>2018</v>
      </c>
      <c r="M489" s="5">
        <v>0.77690678000000002</v>
      </c>
      <c r="N489" s="5" t="s">
        <v>1243</v>
      </c>
      <c r="O489" s="5" t="s">
        <v>3804</v>
      </c>
      <c r="P489" s="7">
        <v>0</v>
      </c>
      <c r="Q489" s="7">
        <v>0</v>
      </c>
      <c r="R489" s="7">
        <v>0</v>
      </c>
      <c r="S489" s="7">
        <v>0</v>
      </c>
      <c r="T489" s="7">
        <v>0</v>
      </c>
      <c r="U489" s="7">
        <v>0</v>
      </c>
      <c r="V489" s="7">
        <v>0</v>
      </c>
      <c r="W489" s="7">
        <v>5</v>
      </c>
      <c r="X489" s="7">
        <v>0</v>
      </c>
      <c r="Y489" s="7">
        <v>0</v>
      </c>
    </row>
    <row r="490" spans="1:25" ht="93.75" x14ac:dyDescent="0.2">
      <c r="A490" s="53" t="s">
        <v>938</v>
      </c>
      <c r="B490" s="54" t="s">
        <v>1244</v>
      </c>
      <c r="C490" s="55" t="s">
        <v>1245</v>
      </c>
      <c r="D490" s="5">
        <v>0.31464999999999999</v>
      </c>
      <c r="E490" s="5" t="s">
        <v>3808</v>
      </c>
      <c r="F490" s="5">
        <v>0.31464999999999999</v>
      </c>
      <c r="G490" s="5">
        <v>0</v>
      </c>
      <c r="H490" s="5">
        <v>0</v>
      </c>
      <c r="I490" s="5">
        <v>0.31464999999999999</v>
      </c>
      <c r="J490" s="5">
        <v>0</v>
      </c>
      <c r="K490" s="5">
        <v>0.26880338999999998</v>
      </c>
      <c r="L490" s="8">
        <v>2018</v>
      </c>
      <c r="M490" s="5">
        <v>0.26880338999999998</v>
      </c>
      <c r="N490" s="5" t="s">
        <v>1246</v>
      </c>
      <c r="O490" s="5" t="s">
        <v>3804</v>
      </c>
      <c r="P490" s="7">
        <v>0</v>
      </c>
      <c r="Q490" s="7">
        <v>0</v>
      </c>
      <c r="R490" s="7">
        <v>0</v>
      </c>
      <c r="S490" s="7">
        <v>0</v>
      </c>
      <c r="T490" s="7">
        <v>0</v>
      </c>
      <c r="U490" s="7">
        <v>0</v>
      </c>
      <c r="V490" s="7">
        <v>0</v>
      </c>
      <c r="W490" s="7">
        <v>6</v>
      </c>
      <c r="X490" s="7">
        <v>0</v>
      </c>
      <c r="Y490" s="7">
        <v>0</v>
      </c>
    </row>
    <row r="491" spans="1:25" ht="93.75" x14ac:dyDescent="0.2">
      <c r="A491" s="53" t="s">
        <v>938</v>
      </c>
      <c r="B491" s="54" t="s">
        <v>1247</v>
      </c>
      <c r="C491" s="55" t="s">
        <v>1248</v>
      </c>
      <c r="D491" s="5">
        <v>0.49739999999999995</v>
      </c>
      <c r="E491" s="5" t="s">
        <v>3808</v>
      </c>
      <c r="F491" s="5">
        <v>0.49739999999999995</v>
      </c>
      <c r="G491" s="5">
        <v>0</v>
      </c>
      <c r="H491" s="5">
        <v>0</v>
      </c>
      <c r="I491" s="5">
        <v>0.49739999999999995</v>
      </c>
      <c r="J491" s="5">
        <v>0</v>
      </c>
      <c r="K491" s="5">
        <v>0.42224236999999998</v>
      </c>
      <c r="L491" s="8">
        <v>2018</v>
      </c>
      <c r="M491" s="5">
        <v>0.42224236999999998</v>
      </c>
      <c r="N491" s="5" t="s">
        <v>1249</v>
      </c>
      <c r="O491" s="5" t="s">
        <v>3804</v>
      </c>
      <c r="P491" s="7">
        <v>0</v>
      </c>
      <c r="Q491" s="7">
        <v>0</v>
      </c>
      <c r="R491" s="7">
        <v>0</v>
      </c>
      <c r="S491" s="7">
        <v>0</v>
      </c>
      <c r="T491" s="7">
        <v>0</v>
      </c>
      <c r="U491" s="7">
        <v>0</v>
      </c>
      <c r="V491" s="7">
        <v>0</v>
      </c>
      <c r="W491" s="7">
        <v>2</v>
      </c>
      <c r="X491" s="7">
        <v>0</v>
      </c>
      <c r="Y491" s="7">
        <v>0</v>
      </c>
    </row>
    <row r="492" spans="1:25" ht="112.5" x14ac:dyDescent="0.2">
      <c r="A492" s="53" t="s">
        <v>938</v>
      </c>
      <c r="B492" s="54" t="s">
        <v>1250</v>
      </c>
      <c r="C492" s="55" t="s">
        <v>1251</v>
      </c>
      <c r="D492" s="5">
        <v>1.48</v>
      </c>
      <c r="E492" s="5" t="s">
        <v>3808</v>
      </c>
      <c r="F492" s="5">
        <v>1.48</v>
      </c>
      <c r="G492" s="5">
        <v>0</v>
      </c>
      <c r="H492" s="5">
        <v>0</v>
      </c>
      <c r="I492" s="5">
        <v>1.48</v>
      </c>
      <c r="J492" s="5">
        <v>0</v>
      </c>
      <c r="K492" s="5">
        <v>1.2542373</v>
      </c>
      <c r="L492" s="8">
        <v>2018</v>
      </c>
      <c r="M492" s="5">
        <v>1.2542373</v>
      </c>
      <c r="N492" s="5" t="s">
        <v>1252</v>
      </c>
      <c r="O492" s="5" t="s">
        <v>3804</v>
      </c>
      <c r="P492" s="7">
        <v>0</v>
      </c>
      <c r="Q492" s="7">
        <v>0</v>
      </c>
      <c r="R492" s="7">
        <v>0</v>
      </c>
      <c r="S492" s="7">
        <v>0</v>
      </c>
      <c r="T492" s="7">
        <v>0</v>
      </c>
      <c r="U492" s="7">
        <v>0</v>
      </c>
      <c r="V492" s="7">
        <v>0</v>
      </c>
      <c r="W492" s="7">
        <v>10</v>
      </c>
      <c r="X492" s="7">
        <v>0</v>
      </c>
      <c r="Y492" s="7">
        <v>0</v>
      </c>
    </row>
    <row r="493" spans="1:25" ht="93.75" x14ac:dyDescent="0.2">
      <c r="A493" s="53" t="s">
        <v>938</v>
      </c>
      <c r="B493" s="54" t="s">
        <v>1253</v>
      </c>
      <c r="C493" s="55" t="s">
        <v>1254</v>
      </c>
      <c r="D493" s="5">
        <v>0.63285279999999999</v>
      </c>
      <c r="E493" s="5" t="s">
        <v>3808</v>
      </c>
      <c r="F493" s="5">
        <v>0.63285279999999999</v>
      </c>
      <c r="G493" s="5">
        <v>0</v>
      </c>
      <c r="H493" s="5">
        <v>0</v>
      </c>
      <c r="I493" s="5">
        <v>0.63285279999999999</v>
      </c>
      <c r="J493" s="5">
        <v>0</v>
      </c>
      <c r="K493" s="5">
        <v>0.53631593</v>
      </c>
      <c r="L493" s="8">
        <v>2018</v>
      </c>
      <c r="M493" s="5">
        <v>0.53631593</v>
      </c>
      <c r="N493" s="5" t="s">
        <v>1255</v>
      </c>
      <c r="O493" s="5" t="s">
        <v>3804</v>
      </c>
      <c r="P493" s="7">
        <v>0</v>
      </c>
      <c r="Q493" s="7">
        <v>0</v>
      </c>
      <c r="R493" s="7">
        <v>0</v>
      </c>
      <c r="S493" s="7">
        <v>0</v>
      </c>
      <c r="T493" s="7">
        <v>0</v>
      </c>
      <c r="U493" s="7">
        <v>0</v>
      </c>
      <c r="V493" s="7">
        <v>0</v>
      </c>
      <c r="W493" s="7">
        <v>5</v>
      </c>
      <c r="X493" s="7">
        <v>0</v>
      </c>
      <c r="Y493" s="7">
        <v>0</v>
      </c>
    </row>
    <row r="494" spans="1:25" ht="112.5" x14ac:dyDescent="0.2">
      <c r="A494" s="53" t="s">
        <v>938</v>
      </c>
      <c r="B494" s="54" t="s">
        <v>1256</v>
      </c>
      <c r="C494" s="55" t="s">
        <v>1257</v>
      </c>
      <c r="D494" s="5">
        <v>0.25895999999999997</v>
      </c>
      <c r="E494" s="5" t="s">
        <v>3808</v>
      </c>
      <c r="F494" s="5">
        <v>0.25895999999999997</v>
      </c>
      <c r="G494" s="5">
        <v>0</v>
      </c>
      <c r="H494" s="5">
        <v>0</v>
      </c>
      <c r="I494" s="5">
        <v>0.25895999999999997</v>
      </c>
      <c r="J494" s="5">
        <v>0</v>
      </c>
      <c r="K494" s="5">
        <v>0.21588305999999999</v>
      </c>
      <c r="L494" s="8">
        <v>2018</v>
      </c>
      <c r="M494" s="5">
        <v>0.21588305999999999</v>
      </c>
      <c r="N494" s="5" t="s">
        <v>1258</v>
      </c>
      <c r="O494" s="5" t="s">
        <v>3804</v>
      </c>
      <c r="P494" s="7">
        <v>0</v>
      </c>
      <c r="Q494" s="7">
        <v>0</v>
      </c>
      <c r="R494" s="7">
        <v>0</v>
      </c>
      <c r="S494" s="7">
        <v>0</v>
      </c>
      <c r="T494" s="7">
        <v>0</v>
      </c>
      <c r="U494" s="7">
        <v>0</v>
      </c>
      <c r="V494" s="7">
        <v>0</v>
      </c>
      <c r="W494" s="7">
        <v>2</v>
      </c>
      <c r="X494" s="7">
        <v>0</v>
      </c>
      <c r="Y494" s="7">
        <v>0</v>
      </c>
    </row>
    <row r="495" spans="1:25" ht="112.5" x14ac:dyDescent="0.2">
      <c r="A495" s="53" t="s">
        <v>938</v>
      </c>
      <c r="B495" s="54" t="s">
        <v>1259</v>
      </c>
      <c r="C495" s="55" t="s">
        <v>1260</v>
      </c>
      <c r="D495" s="5">
        <v>0.3054</v>
      </c>
      <c r="E495" s="5" t="s">
        <v>3808</v>
      </c>
      <c r="F495" s="5">
        <v>0.3054</v>
      </c>
      <c r="G495" s="5">
        <v>0</v>
      </c>
      <c r="H495" s="5">
        <v>0</v>
      </c>
      <c r="I495" s="5">
        <v>0.3054</v>
      </c>
      <c r="J495" s="5">
        <v>0</v>
      </c>
      <c r="K495" s="5">
        <v>0.25881356</v>
      </c>
      <c r="L495" s="8">
        <v>2018</v>
      </c>
      <c r="M495" s="5">
        <v>0.25881356</v>
      </c>
      <c r="N495" s="5" t="s">
        <v>1261</v>
      </c>
      <c r="O495" s="5" t="s">
        <v>3804</v>
      </c>
      <c r="P495" s="7">
        <v>0</v>
      </c>
      <c r="Q495" s="7">
        <v>0</v>
      </c>
      <c r="R495" s="7">
        <v>0</v>
      </c>
      <c r="S495" s="7">
        <v>0</v>
      </c>
      <c r="T495" s="7">
        <v>0</v>
      </c>
      <c r="U495" s="7">
        <v>0</v>
      </c>
      <c r="V495" s="7">
        <v>0</v>
      </c>
      <c r="W495" s="7">
        <v>4</v>
      </c>
      <c r="X495" s="7">
        <v>0</v>
      </c>
      <c r="Y495" s="7">
        <v>0</v>
      </c>
    </row>
    <row r="496" spans="1:25" ht="93.75" x14ac:dyDescent="0.2">
      <c r="A496" s="53" t="s">
        <v>938</v>
      </c>
      <c r="B496" s="54" t="s">
        <v>1262</v>
      </c>
      <c r="C496" s="55" t="s">
        <v>1263</v>
      </c>
      <c r="D496" s="5">
        <v>0.45444999999999997</v>
      </c>
      <c r="E496" s="5" t="s">
        <v>3808</v>
      </c>
      <c r="F496" s="5">
        <v>0.45444999999999997</v>
      </c>
      <c r="G496" s="5">
        <v>0</v>
      </c>
      <c r="H496" s="5">
        <v>0</v>
      </c>
      <c r="I496" s="5">
        <v>0.45444999999999997</v>
      </c>
      <c r="J496" s="5">
        <v>0</v>
      </c>
      <c r="K496" s="5">
        <v>0.38787711999999996</v>
      </c>
      <c r="L496" s="8">
        <v>2018</v>
      </c>
      <c r="M496" s="5">
        <v>0.38787711999999996</v>
      </c>
      <c r="N496" s="5" t="s">
        <v>1264</v>
      </c>
      <c r="O496" s="5" t="s">
        <v>3804</v>
      </c>
      <c r="P496" s="7">
        <v>0</v>
      </c>
      <c r="Q496" s="7">
        <v>0</v>
      </c>
      <c r="R496" s="7">
        <v>0</v>
      </c>
      <c r="S496" s="7">
        <v>0</v>
      </c>
      <c r="T496" s="7">
        <v>0</v>
      </c>
      <c r="U496" s="7">
        <v>0</v>
      </c>
      <c r="V496" s="7">
        <v>0</v>
      </c>
      <c r="W496" s="7">
        <v>1</v>
      </c>
      <c r="X496" s="7">
        <v>0</v>
      </c>
      <c r="Y496" s="7">
        <v>0</v>
      </c>
    </row>
    <row r="497" spans="1:25" ht="168.75" x14ac:dyDescent="0.2">
      <c r="A497" s="53" t="s">
        <v>938</v>
      </c>
      <c r="B497" s="54" t="s">
        <v>1265</v>
      </c>
      <c r="C497" s="55" t="s">
        <v>1266</v>
      </c>
      <c r="D497" s="5">
        <v>14.02687334</v>
      </c>
      <c r="E497" s="5" t="s">
        <v>3808</v>
      </c>
      <c r="F497" s="5">
        <v>14.02687334</v>
      </c>
      <c r="G497" s="5">
        <v>0</v>
      </c>
      <c r="H497" s="5">
        <v>0</v>
      </c>
      <c r="I497" s="5">
        <v>14.02687334</v>
      </c>
      <c r="J497" s="5">
        <v>0</v>
      </c>
      <c r="K497" s="5">
        <v>11.887180799999999</v>
      </c>
      <c r="L497" s="8">
        <v>2018</v>
      </c>
      <c r="M497" s="5">
        <v>11.887180799999999</v>
      </c>
      <c r="N497" s="5" t="s">
        <v>1267</v>
      </c>
      <c r="O497" s="5" t="s">
        <v>3804</v>
      </c>
      <c r="P497" s="7">
        <v>0</v>
      </c>
      <c r="Q497" s="7">
        <v>0</v>
      </c>
      <c r="R497" s="7">
        <v>0</v>
      </c>
      <c r="S497" s="7">
        <v>0</v>
      </c>
      <c r="T497" s="7">
        <v>0</v>
      </c>
      <c r="U497" s="7">
        <v>0</v>
      </c>
      <c r="V497" s="7">
        <v>0</v>
      </c>
      <c r="W497" s="7">
        <v>12</v>
      </c>
      <c r="X497" s="7">
        <v>0</v>
      </c>
      <c r="Y497" s="7">
        <v>0</v>
      </c>
    </row>
    <row r="498" spans="1:25" ht="150" x14ac:dyDescent="0.2">
      <c r="A498" s="53" t="s">
        <v>938</v>
      </c>
      <c r="B498" s="54" t="s">
        <v>1268</v>
      </c>
      <c r="C498" s="55" t="s">
        <v>1269</v>
      </c>
      <c r="D498" s="5">
        <v>13.437273600000001</v>
      </c>
      <c r="E498" s="5" t="s">
        <v>3808</v>
      </c>
      <c r="F498" s="5">
        <v>13.437273600000001</v>
      </c>
      <c r="G498" s="5">
        <v>0</v>
      </c>
      <c r="H498" s="5">
        <v>0</v>
      </c>
      <c r="I498" s="5">
        <v>13.437273600000001</v>
      </c>
      <c r="J498" s="5">
        <v>0</v>
      </c>
      <c r="K498" s="5">
        <v>11.38752</v>
      </c>
      <c r="L498" s="8">
        <v>2018</v>
      </c>
      <c r="M498" s="5">
        <v>11.38752</v>
      </c>
      <c r="N498" s="5" t="s">
        <v>1270</v>
      </c>
      <c r="O498" s="5" t="s">
        <v>3804</v>
      </c>
      <c r="P498" s="7">
        <v>0</v>
      </c>
      <c r="Q498" s="7">
        <v>0</v>
      </c>
      <c r="R498" s="7">
        <v>0</v>
      </c>
      <c r="S498" s="7">
        <v>0</v>
      </c>
      <c r="T498" s="7">
        <v>0</v>
      </c>
      <c r="U498" s="7">
        <v>0</v>
      </c>
      <c r="V498" s="7">
        <v>0</v>
      </c>
      <c r="W498" s="7">
        <v>192</v>
      </c>
      <c r="X498" s="7">
        <v>0</v>
      </c>
      <c r="Y498" s="7">
        <v>0</v>
      </c>
    </row>
    <row r="499" spans="1:25" ht="112.5" x14ac:dyDescent="0.2">
      <c r="A499" s="53" t="s">
        <v>938</v>
      </c>
      <c r="B499" s="54" t="s">
        <v>1271</v>
      </c>
      <c r="C499" s="55" t="s">
        <v>1272</v>
      </c>
      <c r="D499" s="5">
        <v>4.5799666700000001</v>
      </c>
      <c r="E499" s="5" t="s">
        <v>3808</v>
      </c>
      <c r="F499" s="5">
        <v>4.5799666700000001</v>
      </c>
      <c r="G499" s="5">
        <v>0</v>
      </c>
      <c r="H499" s="5">
        <v>0</v>
      </c>
      <c r="I499" s="5">
        <v>4.5799666700000001</v>
      </c>
      <c r="J499" s="5">
        <v>0</v>
      </c>
      <c r="K499" s="5">
        <v>3.8813276800000001</v>
      </c>
      <c r="L499" s="8">
        <v>2018</v>
      </c>
      <c r="M499" s="5">
        <v>3.8813276800000001</v>
      </c>
      <c r="N499" s="5" t="s">
        <v>1273</v>
      </c>
      <c r="O499" s="5" t="s">
        <v>3804</v>
      </c>
      <c r="P499" s="7">
        <v>0</v>
      </c>
      <c r="Q499" s="7">
        <v>0</v>
      </c>
      <c r="R499" s="7">
        <v>0</v>
      </c>
      <c r="S499" s="7">
        <v>0</v>
      </c>
      <c r="T499" s="7">
        <v>0</v>
      </c>
      <c r="U499" s="7">
        <v>0</v>
      </c>
      <c r="V499" s="7">
        <v>0</v>
      </c>
      <c r="W499" s="7">
        <v>1</v>
      </c>
      <c r="X499" s="7">
        <v>0</v>
      </c>
      <c r="Y499" s="7">
        <v>0</v>
      </c>
    </row>
    <row r="500" spans="1:25" ht="187.5" x14ac:dyDescent="0.2">
      <c r="A500" s="53" t="s">
        <v>938</v>
      </c>
      <c r="B500" s="54" t="s">
        <v>1274</v>
      </c>
      <c r="C500" s="55" t="s">
        <v>1275</v>
      </c>
      <c r="D500" s="5">
        <v>0.41129942999999997</v>
      </c>
      <c r="E500" s="5" t="s">
        <v>3808</v>
      </c>
      <c r="F500" s="5">
        <v>0.41129942999999997</v>
      </c>
      <c r="G500" s="5">
        <v>0</v>
      </c>
      <c r="H500" s="5">
        <v>0</v>
      </c>
      <c r="I500" s="5">
        <v>0.41129942999999997</v>
      </c>
      <c r="J500" s="5">
        <v>0</v>
      </c>
      <c r="K500" s="5">
        <v>0.41129942999999997</v>
      </c>
      <c r="L500" s="8">
        <v>2018</v>
      </c>
      <c r="M500" s="5">
        <v>0.41129942999999997</v>
      </c>
      <c r="N500" s="5" t="s">
        <v>1276</v>
      </c>
      <c r="O500" s="5" t="s">
        <v>3804</v>
      </c>
      <c r="P500" s="7">
        <v>0</v>
      </c>
      <c r="Q500" s="7">
        <v>0</v>
      </c>
      <c r="R500" s="7">
        <v>0</v>
      </c>
      <c r="S500" s="7">
        <v>0</v>
      </c>
      <c r="T500" s="7">
        <v>0</v>
      </c>
      <c r="U500" s="7">
        <v>0</v>
      </c>
      <c r="V500" s="7">
        <v>0</v>
      </c>
      <c r="W500" s="7">
        <v>1</v>
      </c>
      <c r="X500" s="7">
        <v>0</v>
      </c>
      <c r="Y500" s="7">
        <v>0</v>
      </c>
    </row>
    <row r="501" spans="1:25" ht="112.5" x14ac:dyDescent="0.2">
      <c r="A501" s="53" t="s">
        <v>938</v>
      </c>
      <c r="B501" s="54" t="s">
        <v>1277</v>
      </c>
      <c r="C501" s="55" t="s">
        <v>1278</v>
      </c>
      <c r="D501" s="5">
        <v>0.33093</v>
      </c>
      <c r="E501" s="5" t="s">
        <v>3808</v>
      </c>
      <c r="F501" s="5">
        <v>0.33093</v>
      </c>
      <c r="G501" s="5">
        <v>0</v>
      </c>
      <c r="H501" s="5">
        <v>0</v>
      </c>
      <c r="I501" s="5">
        <v>0.33093</v>
      </c>
      <c r="J501" s="5">
        <v>0</v>
      </c>
      <c r="K501" s="5">
        <v>0.28044914999999998</v>
      </c>
      <c r="L501" s="8">
        <v>2018</v>
      </c>
      <c r="M501" s="5">
        <v>0.28044914999999998</v>
      </c>
      <c r="N501" s="5" t="s">
        <v>1279</v>
      </c>
      <c r="O501" s="5" t="s">
        <v>3804</v>
      </c>
      <c r="P501" s="7">
        <v>0</v>
      </c>
      <c r="Q501" s="7">
        <v>0</v>
      </c>
      <c r="R501" s="7">
        <v>0</v>
      </c>
      <c r="S501" s="7">
        <v>0</v>
      </c>
      <c r="T501" s="7">
        <v>0</v>
      </c>
      <c r="U501" s="7">
        <v>0</v>
      </c>
      <c r="V501" s="7">
        <v>0</v>
      </c>
      <c r="W501" s="7">
        <v>1</v>
      </c>
      <c r="X501" s="7">
        <v>0</v>
      </c>
      <c r="Y501" s="7">
        <v>0</v>
      </c>
    </row>
    <row r="502" spans="1:25" ht="112.5" x14ac:dyDescent="0.2">
      <c r="A502" s="53" t="s">
        <v>938</v>
      </c>
      <c r="B502" s="54" t="s">
        <v>1280</v>
      </c>
      <c r="C502" s="55" t="s">
        <v>1281</v>
      </c>
      <c r="D502" s="5">
        <v>0.29449999999999998</v>
      </c>
      <c r="E502" s="5" t="s">
        <v>3808</v>
      </c>
      <c r="F502" s="5">
        <v>0.29449999999999998</v>
      </c>
      <c r="G502" s="5">
        <v>0</v>
      </c>
      <c r="H502" s="5">
        <v>0</v>
      </c>
      <c r="I502" s="5">
        <v>0.29449999999999998</v>
      </c>
      <c r="J502" s="5">
        <v>0</v>
      </c>
      <c r="K502" s="5">
        <v>0.24957626999999999</v>
      </c>
      <c r="L502" s="8">
        <v>2018</v>
      </c>
      <c r="M502" s="5">
        <v>0.24957626999999999</v>
      </c>
      <c r="N502" s="5" t="s">
        <v>1282</v>
      </c>
      <c r="O502" s="5" t="s">
        <v>3804</v>
      </c>
      <c r="P502" s="7">
        <v>0</v>
      </c>
      <c r="Q502" s="7">
        <v>0</v>
      </c>
      <c r="R502" s="7">
        <v>0</v>
      </c>
      <c r="S502" s="7">
        <v>0</v>
      </c>
      <c r="T502" s="7">
        <v>0</v>
      </c>
      <c r="U502" s="7">
        <v>0</v>
      </c>
      <c r="V502" s="7">
        <v>0</v>
      </c>
      <c r="W502" s="7">
        <v>1</v>
      </c>
      <c r="X502" s="7">
        <v>0</v>
      </c>
      <c r="Y502" s="7">
        <v>0</v>
      </c>
    </row>
    <row r="503" spans="1:25" ht="150" x14ac:dyDescent="0.2">
      <c r="A503" s="53" t="s">
        <v>938</v>
      </c>
      <c r="B503" s="54" t="s">
        <v>1283</v>
      </c>
      <c r="C503" s="55" t="s">
        <v>1284</v>
      </c>
      <c r="D503" s="5">
        <v>2.9711999999999996</v>
      </c>
      <c r="E503" s="5" t="s">
        <v>3808</v>
      </c>
      <c r="F503" s="5">
        <v>2.9711999999999996</v>
      </c>
      <c r="G503" s="5">
        <v>0</v>
      </c>
      <c r="H503" s="5">
        <v>0</v>
      </c>
      <c r="I503" s="5">
        <v>2.9711999999999996</v>
      </c>
      <c r="J503" s="5">
        <v>0</v>
      </c>
      <c r="K503" s="5">
        <v>2.476</v>
      </c>
      <c r="L503" s="8">
        <v>2019</v>
      </c>
      <c r="M503" s="5">
        <v>2.476</v>
      </c>
      <c r="N503" s="5" t="s">
        <v>1285</v>
      </c>
      <c r="O503" s="5" t="s">
        <v>3804</v>
      </c>
      <c r="P503" s="7">
        <v>0</v>
      </c>
      <c r="Q503" s="7">
        <v>0</v>
      </c>
      <c r="R503" s="7">
        <v>0</v>
      </c>
      <c r="S503" s="7">
        <v>0</v>
      </c>
      <c r="T503" s="7">
        <v>0</v>
      </c>
      <c r="U503" s="7">
        <v>0</v>
      </c>
      <c r="V503" s="7">
        <v>0</v>
      </c>
      <c r="W503" s="7">
        <v>22</v>
      </c>
      <c r="X503" s="7">
        <v>0</v>
      </c>
      <c r="Y503" s="7">
        <v>0</v>
      </c>
    </row>
    <row r="504" spans="1:25" ht="187.5" x14ac:dyDescent="0.2">
      <c r="A504" s="53" t="s">
        <v>938</v>
      </c>
      <c r="B504" s="54" t="s">
        <v>1286</v>
      </c>
      <c r="C504" s="55" t="s">
        <v>1287</v>
      </c>
      <c r="D504" s="5">
        <v>7.5367790000000001</v>
      </c>
      <c r="E504" s="5" t="s">
        <v>3806</v>
      </c>
      <c r="F504" s="5">
        <v>7.5367790000000001</v>
      </c>
      <c r="G504" s="5">
        <v>0</v>
      </c>
      <c r="H504" s="5">
        <v>0</v>
      </c>
      <c r="I504" s="5">
        <v>7.5248169300000001</v>
      </c>
      <c r="J504" s="5">
        <v>1.196207E-2</v>
      </c>
      <c r="K504" s="5">
        <v>6.2665410399999999</v>
      </c>
      <c r="L504" s="8" t="s">
        <v>3804</v>
      </c>
      <c r="M504" s="5">
        <v>0</v>
      </c>
      <c r="N504" s="5" t="s">
        <v>1288</v>
      </c>
      <c r="O504" s="5" t="s">
        <v>3804</v>
      </c>
      <c r="P504" s="7">
        <v>0</v>
      </c>
      <c r="Q504" s="7">
        <v>0</v>
      </c>
      <c r="R504" s="7">
        <v>0</v>
      </c>
      <c r="S504" s="7">
        <v>0</v>
      </c>
      <c r="T504" s="7">
        <v>0</v>
      </c>
      <c r="U504" s="7">
        <v>0</v>
      </c>
      <c r="V504" s="7">
        <v>0</v>
      </c>
      <c r="W504" s="7">
        <v>0</v>
      </c>
      <c r="X504" s="7">
        <v>0</v>
      </c>
      <c r="Y504" s="7">
        <v>0</v>
      </c>
    </row>
    <row r="505" spans="1:25" ht="131.25" x14ac:dyDescent="0.2">
      <c r="A505" s="53" t="s">
        <v>938</v>
      </c>
      <c r="B505" s="54" t="s">
        <v>1289</v>
      </c>
      <c r="C505" s="55" t="s">
        <v>1290</v>
      </c>
      <c r="D505" s="5">
        <v>6.3124167699999996</v>
      </c>
      <c r="E505" s="5" t="s">
        <v>3808</v>
      </c>
      <c r="F505" s="5">
        <v>6.3124167699999898</v>
      </c>
      <c r="G505" s="5">
        <v>0</v>
      </c>
      <c r="H505" s="5">
        <v>0</v>
      </c>
      <c r="I505" s="5">
        <v>6.3124167699999898</v>
      </c>
      <c r="J505" s="5">
        <v>0</v>
      </c>
      <c r="K505" s="5">
        <v>5.4895352500000003</v>
      </c>
      <c r="L505" s="8">
        <v>2018</v>
      </c>
      <c r="M505" s="5">
        <v>5.4895352500000003</v>
      </c>
      <c r="N505" s="5" t="s">
        <v>1291</v>
      </c>
      <c r="O505" s="5" t="s">
        <v>3804</v>
      </c>
      <c r="P505" s="7">
        <v>0</v>
      </c>
      <c r="Q505" s="7">
        <v>0</v>
      </c>
      <c r="R505" s="7">
        <v>0</v>
      </c>
      <c r="S505" s="7">
        <v>0</v>
      </c>
      <c r="T505" s="7">
        <v>0</v>
      </c>
      <c r="U505" s="7">
        <v>0</v>
      </c>
      <c r="V505" s="7">
        <v>0</v>
      </c>
      <c r="W505" s="7">
        <v>7</v>
      </c>
      <c r="X505" s="7">
        <v>0</v>
      </c>
      <c r="Y505" s="7">
        <v>0</v>
      </c>
    </row>
    <row r="506" spans="1:25" ht="131.25" x14ac:dyDescent="0.2">
      <c r="A506" s="53" t="s">
        <v>938</v>
      </c>
      <c r="B506" s="54" t="s">
        <v>1292</v>
      </c>
      <c r="C506" s="55" t="s">
        <v>1293</v>
      </c>
      <c r="D506" s="5">
        <v>0.81632002000000004</v>
      </c>
      <c r="E506" s="5" t="s">
        <v>3806</v>
      </c>
      <c r="F506" s="5">
        <v>0.81632002077050703</v>
      </c>
      <c r="G506" s="5">
        <v>0</v>
      </c>
      <c r="H506" s="5">
        <v>0</v>
      </c>
      <c r="I506" s="5">
        <v>0.81632002077050703</v>
      </c>
      <c r="J506" s="5">
        <v>0</v>
      </c>
      <c r="K506" s="5">
        <v>0.680266683975423</v>
      </c>
      <c r="L506" s="8">
        <v>2022</v>
      </c>
      <c r="M506" s="5">
        <v>0.680266683975423</v>
      </c>
      <c r="N506" s="5" t="s">
        <v>1294</v>
      </c>
      <c r="O506" s="5" t="s">
        <v>3804</v>
      </c>
      <c r="P506" s="7">
        <v>0</v>
      </c>
      <c r="Q506" s="7">
        <v>0</v>
      </c>
      <c r="R506" s="7">
        <v>0</v>
      </c>
      <c r="S506" s="7">
        <v>0</v>
      </c>
      <c r="T506" s="7">
        <v>0</v>
      </c>
      <c r="U506" s="7">
        <v>0</v>
      </c>
      <c r="V506" s="7">
        <v>0</v>
      </c>
      <c r="W506" s="7">
        <v>1</v>
      </c>
      <c r="X506" s="7">
        <v>0</v>
      </c>
      <c r="Y506" s="7">
        <v>0</v>
      </c>
    </row>
    <row r="507" spans="1:25" ht="150" x14ac:dyDescent="0.2">
      <c r="A507" s="53" t="s">
        <v>938</v>
      </c>
      <c r="B507" s="54" t="s">
        <v>1295</v>
      </c>
      <c r="C507" s="55" t="s">
        <v>1296</v>
      </c>
      <c r="D507" s="5">
        <v>6.2197607500000007</v>
      </c>
      <c r="E507" s="5" t="s">
        <v>3806</v>
      </c>
      <c r="F507" s="5">
        <v>0.38790343717109799</v>
      </c>
      <c r="G507" s="5">
        <v>0</v>
      </c>
      <c r="H507" s="5">
        <v>0</v>
      </c>
      <c r="I507" s="5">
        <v>0.38790343717109799</v>
      </c>
      <c r="J507" s="5">
        <v>0</v>
      </c>
      <c r="K507" s="5">
        <v>0.32325286430924804</v>
      </c>
      <c r="L507" s="8">
        <v>2026</v>
      </c>
      <c r="M507" s="5">
        <v>5.1831339590184502</v>
      </c>
      <c r="N507" s="5" t="s">
        <v>1297</v>
      </c>
      <c r="O507" s="5" t="s">
        <v>3804</v>
      </c>
      <c r="P507" s="7">
        <v>0</v>
      </c>
      <c r="Q507" s="7">
        <v>0</v>
      </c>
      <c r="R507" s="7">
        <v>0</v>
      </c>
      <c r="S507" s="7">
        <v>0</v>
      </c>
      <c r="T507" s="7">
        <v>0</v>
      </c>
      <c r="U507" s="7">
        <v>114</v>
      </c>
      <c r="V507" s="7">
        <v>0</v>
      </c>
      <c r="W507" s="7">
        <v>1</v>
      </c>
      <c r="X507" s="7">
        <v>0</v>
      </c>
      <c r="Y507" s="7">
        <v>0</v>
      </c>
    </row>
    <row r="508" spans="1:25" ht="150" x14ac:dyDescent="0.2">
      <c r="A508" s="53" t="s">
        <v>938</v>
      </c>
      <c r="B508" s="54" t="s">
        <v>1298</v>
      </c>
      <c r="C508" s="55" t="s">
        <v>1299</v>
      </c>
      <c r="D508" s="5">
        <v>3.5197770500000001</v>
      </c>
      <c r="E508" s="5" t="s">
        <v>3806</v>
      </c>
      <c r="F508" s="5">
        <v>3.5197770496391501</v>
      </c>
      <c r="G508" s="5">
        <v>0</v>
      </c>
      <c r="H508" s="5">
        <v>0</v>
      </c>
      <c r="I508" s="5">
        <v>3.5197770496391501</v>
      </c>
      <c r="J508" s="5">
        <v>0</v>
      </c>
      <c r="K508" s="5">
        <v>2.93314754136596</v>
      </c>
      <c r="L508" s="8">
        <v>2023</v>
      </c>
      <c r="M508" s="5">
        <v>2.9331475413659702</v>
      </c>
      <c r="N508" s="5" t="s">
        <v>1300</v>
      </c>
      <c r="O508" s="5" t="s">
        <v>3804</v>
      </c>
      <c r="P508" s="7">
        <v>0</v>
      </c>
      <c r="Q508" s="7">
        <v>0</v>
      </c>
      <c r="R508" s="7">
        <v>0</v>
      </c>
      <c r="S508" s="7">
        <v>0</v>
      </c>
      <c r="T508" s="7">
        <v>0</v>
      </c>
      <c r="U508" s="7">
        <v>0</v>
      </c>
      <c r="V508" s="7">
        <v>0</v>
      </c>
      <c r="W508" s="7">
        <v>1</v>
      </c>
      <c r="X508" s="7">
        <v>0</v>
      </c>
      <c r="Y508" s="7">
        <v>0.40400000000000003</v>
      </c>
    </row>
    <row r="509" spans="1:25" ht="150" x14ac:dyDescent="0.2">
      <c r="A509" s="53" t="s">
        <v>938</v>
      </c>
      <c r="B509" s="54" t="s">
        <v>1301</v>
      </c>
      <c r="C509" s="55" t="s">
        <v>1302</v>
      </c>
      <c r="D509" s="5">
        <v>7.6706777099999996</v>
      </c>
      <c r="E509" s="5" t="s">
        <v>3806</v>
      </c>
      <c r="F509" s="5">
        <v>0.85414448622909001</v>
      </c>
      <c r="G509" s="5">
        <v>0</v>
      </c>
      <c r="H509" s="5">
        <v>0</v>
      </c>
      <c r="I509" s="5">
        <v>0.85414448622909001</v>
      </c>
      <c r="J509" s="5">
        <v>0</v>
      </c>
      <c r="K509" s="5">
        <v>0.71178707185757506</v>
      </c>
      <c r="L509" s="8">
        <v>2026</v>
      </c>
      <c r="M509" s="5">
        <v>6.3922314279296595</v>
      </c>
      <c r="N509" s="5" t="s">
        <v>1303</v>
      </c>
      <c r="O509" s="5" t="s">
        <v>3804</v>
      </c>
      <c r="P509" s="7">
        <v>0</v>
      </c>
      <c r="Q509" s="7">
        <v>0</v>
      </c>
      <c r="R509" s="7">
        <v>0</v>
      </c>
      <c r="S509" s="7">
        <v>0</v>
      </c>
      <c r="T509" s="7">
        <v>0</v>
      </c>
      <c r="U509" s="7">
        <v>0</v>
      </c>
      <c r="V509" s="7">
        <v>0</v>
      </c>
      <c r="W509" s="7">
        <v>1</v>
      </c>
      <c r="X509" s="7">
        <v>0</v>
      </c>
      <c r="Y509" s="7">
        <v>1.0269999999999999</v>
      </c>
    </row>
    <row r="510" spans="1:25" ht="131.25" x14ac:dyDescent="0.2">
      <c r="A510" s="53" t="s">
        <v>938</v>
      </c>
      <c r="B510" s="54" t="s">
        <v>1304</v>
      </c>
      <c r="C510" s="55" t="s">
        <v>1305</v>
      </c>
      <c r="D510" s="5">
        <v>0.75796385999999993</v>
      </c>
      <c r="E510" s="5" t="s">
        <v>3806</v>
      </c>
      <c r="F510" s="5">
        <v>0.75796385987914305</v>
      </c>
      <c r="G510" s="5">
        <v>0</v>
      </c>
      <c r="H510" s="5">
        <v>0</v>
      </c>
      <c r="I510" s="5">
        <v>0.75796385987914305</v>
      </c>
      <c r="J510" s="5">
        <v>0</v>
      </c>
      <c r="K510" s="5">
        <v>0.63163654989928597</v>
      </c>
      <c r="L510" s="8">
        <v>2023</v>
      </c>
      <c r="M510" s="5">
        <v>0.63163654989928597</v>
      </c>
      <c r="N510" s="5" t="s">
        <v>1306</v>
      </c>
      <c r="O510" s="5" t="s">
        <v>3804</v>
      </c>
      <c r="P510" s="7">
        <v>0</v>
      </c>
      <c r="Q510" s="7">
        <v>0</v>
      </c>
      <c r="R510" s="7">
        <v>0</v>
      </c>
      <c r="S510" s="7">
        <v>0</v>
      </c>
      <c r="T510" s="7">
        <v>0</v>
      </c>
      <c r="U510" s="7">
        <v>0</v>
      </c>
      <c r="V510" s="7">
        <v>0</v>
      </c>
      <c r="W510" s="7">
        <v>1</v>
      </c>
      <c r="X510" s="7">
        <v>0</v>
      </c>
      <c r="Y510" s="7">
        <v>1.2E-2</v>
      </c>
    </row>
    <row r="511" spans="1:25" ht="150" x14ac:dyDescent="0.2">
      <c r="A511" s="53" t="s">
        <v>938</v>
      </c>
      <c r="B511" s="54" t="s">
        <v>1307</v>
      </c>
      <c r="C511" s="55" t="s">
        <v>1308</v>
      </c>
      <c r="D511" s="5">
        <v>3.6832064199999999</v>
      </c>
      <c r="E511" s="5" t="s">
        <v>3806</v>
      </c>
      <c r="F511" s="5">
        <v>0.48872731604965403</v>
      </c>
      <c r="G511" s="5">
        <v>0</v>
      </c>
      <c r="H511" s="5">
        <v>0</v>
      </c>
      <c r="I511" s="5">
        <v>0.48872731604965403</v>
      </c>
      <c r="J511" s="5">
        <v>0</v>
      </c>
      <c r="K511" s="5">
        <v>0.40727276337471197</v>
      </c>
      <c r="L511" s="8">
        <v>2026</v>
      </c>
      <c r="M511" s="5">
        <v>3.0693386801920099</v>
      </c>
      <c r="N511" s="5" t="s">
        <v>1309</v>
      </c>
      <c r="O511" s="5" t="s">
        <v>3804</v>
      </c>
      <c r="P511" s="7">
        <v>0</v>
      </c>
      <c r="Q511" s="7">
        <v>0</v>
      </c>
      <c r="R511" s="7">
        <v>0</v>
      </c>
      <c r="S511" s="7">
        <v>0</v>
      </c>
      <c r="T511" s="7">
        <v>0</v>
      </c>
      <c r="U511" s="7">
        <v>0</v>
      </c>
      <c r="V511" s="7">
        <v>0</v>
      </c>
      <c r="W511" s="7">
        <v>1</v>
      </c>
      <c r="X511" s="7">
        <v>0</v>
      </c>
      <c r="Y511" s="7">
        <v>0.44700000000000001</v>
      </c>
    </row>
    <row r="512" spans="1:25" ht="131.25" x14ac:dyDescent="0.2">
      <c r="A512" s="53" t="s">
        <v>938</v>
      </c>
      <c r="B512" s="54" t="s">
        <v>1310</v>
      </c>
      <c r="C512" s="55" t="s">
        <v>1311</v>
      </c>
      <c r="D512" s="5">
        <v>6.8215270200000004</v>
      </c>
      <c r="E512" s="5" t="s">
        <v>3807</v>
      </c>
      <c r="F512" s="5">
        <v>1.00728916</v>
      </c>
      <c r="G512" s="5">
        <v>0</v>
      </c>
      <c r="H512" s="5">
        <v>0</v>
      </c>
      <c r="I512" s="5">
        <v>1.00728916</v>
      </c>
      <c r="J512" s="5">
        <v>0</v>
      </c>
      <c r="K512" s="5">
        <v>0.85804177999999998</v>
      </c>
      <c r="L512" s="8">
        <v>2026</v>
      </c>
      <c r="M512" s="5">
        <v>5.7032400000000001</v>
      </c>
      <c r="N512" s="5" t="s">
        <v>1312</v>
      </c>
      <c r="O512" s="5" t="s">
        <v>3804</v>
      </c>
      <c r="P512" s="7">
        <v>0</v>
      </c>
      <c r="Q512" s="7">
        <v>0</v>
      </c>
      <c r="R512" s="7">
        <v>0</v>
      </c>
      <c r="S512" s="7">
        <v>0</v>
      </c>
      <c r="T512" s="7">
        <v>0</v>
      </c>
      <c r="U512" s="7">
        <v>0</v>
      </c>
      <c r="V512" s="7">
        <v>0</v>
      </c>
      <c r="W512" s="7">
        <v>0</v>
      </c>
      <c r="X512" s="7">
        <v>0</v>
      </c>
      <c r="Y512" s="7">
        <v>1.6</v>
      </c>
    </row>
    <row r="513" spans="1:25" ht="131.25" x14ac:dyDescent="0.2">
      <c r="A513" s="53" t="s">
        <v>938</v>
      </c>
      <c r="B513" s="54" t="s">
        <v>1313</v>
      </c>
      <c r="C513" s="55" t="s">
        <v>1314</v>
      </c>
      <c r="D513" s="5">
        <v>4.3517909900000005</v>
      </c>
      <c r="E513" s="5" t="s">
        <v>3807</v>
      </c>
      <c r="F513" s="5">
        <v>0.76638072999999995</v>
      </c>
      <c r="G513" s="5">
        <v>0</v>
      </c>
      <c r="H513" s="5">
        <v>0</v>
      </c>
      <c r="I513" s="5">
        <v>0.76638072999999995</v>
      </c>
      <c r="J513" s="5">
        <v>0</v>
      </c>
      <c r="K513" s="5">
        <v>0.65282812000000001</v>
      </c>
      <c r="L513" s="8">
        <v>2026</v>
      </c>
      <c r="M513" s="5">
        <v>3.6406700000000001</v>
      </c>
      <c r="N513" s="5" t="s">
        <v>1315</v>
      </c>
      <c r="O513" s="5" t="s">
        <v>3804</v>
      </c>
      <c r="P513" s="7">
        <v>0</v>
      </c>
      <c r="Q513" s="7">
        <v>0</v>
      </c>
      <c r="R513" s="7">
        <v>0</v>
      </c>
      <c r="S513" s="7">
        <v>0</v>
      </c>
      <c r="T513" s="7">
        <v>0</v>
      </c>
      <c r="U513" s="7">
        <v>0</v>
      </c>
      <c r="V513" s="7">
        <v>0</v>
      </c>
      <c r="W513" s="7">
        <v>0</v>
      </c>
      <c r="X513" s="7">
        <v>0</v>
      </c>
      <c r="Y513" s="7">
        <v>1.05</v>
      </c>
    </row>
    <row r="514" spans="1:25" ht="131.25" x14ac:dyDescent="0.2">
      <c r="A514" s="53" t="s">
        <v>938</v>
      </c>
      <c r="B514" s="54" t="s">
        <v>1316</v>
      </c>
      <c r="C514" s="55" t="s">
        <v>1317</v>
      </c>
      <c r="D514" s="5">
        <v>5.3014081100000006</v>
      </c>
      <c r="E514" s="5" t="s">
        <v>3806</v>
      </c>
      <c r="F514" s="5">
        <v>0.91964292999999997</v>
      </c>
      <c r="G514" s="5">
        <v>0</v>
      </c>
      <c r="H514" s="5">
        <v>0</v>
      </c>
      <c r="I514" s="5">
        <v>0.91964292999999997</v>
      </c>
      <c r="J514" s="5">
        <v>0</v>
      </c>
      <c r="K514" s="5">
        <v>0.78365768000000002</v>
      </c>
      <c r="L514" s="8">
        <v>2026</v>
      </c>
      <c r="M514" s="5">
        <v>4.4351286660691107</v>
      </c>
      <c r="N514" s="5" t="s">
        <v>1318</v>
      </c>
      <c r="O514" s="5" t="s">
        <v>3804</v>
      </c>
      <c r="P514" s="7">
        <v>0</v>
      </c>
      <c r="Q514" s="7">
        <v>0</v>
      </c>
      <c r="R514" s="7">
        <v>0</v>
      </c>
      <c r="S514" s="7">
        <v>0</v>
      </c>
      <c r="T514" s="7">
        <v>0</v>
      </c>
      <c r="U514" s="7">
        <v>0</v>
      </c>
      <c r="V514" s="7">
        <v>0</v>
      </c>
      <c r="W514" s="7">
        <v>0</v>
      </c>
      <c r="X514" s="7">
        <v>0</v>
      </c>
      <c r="Y514" s="7">
        <v>1.4</v>
      </c>
    </row>
    <row r="515" spans="1:25" ht="150" x14ac:dyDescent="0.2">
      <c r="A515" s="53" t="s">
        <v>938</v>
      </c>
      <c r="B515" s="54" t="s">
        <v>1319</v>
      </c>
      <c r="C515" s="55" t="s">
        <v>1320</v>
      </c>
      <c r="D515" s="5">
        <v>0.98680188000000002</v>
      </c>
      <c r="E515" s="5" t="s">
        <v>3807</v>
      </c>
      <c r="F515" s="5">
        <v>0.98680188000000002</v>
      </c>
      <c r="G515" s="5">
        <v>0</v>
      </c>
      <c r="H515" s="5">
        <v>0</v>
      </c>
      <c r="I515" s="5">
        <v>0.98680188000000002</v>
      </c>
      <c r="J515" s="5">
        <v>0</v>
      </c>
      <c r="K515" s="5">
        <v>0.98583955000000001</v>
      </c>
      <c r="L515" s="8">
        <v>2019</v>
      </c>
      <c r="M515" s="5">
        <v>0.98583955000000001</v>
      </c>
      <c r="N515" s="5" t="s">
        <v>1321</v>
      </c>
      <c r="O515" s="5" t="s">
        <v>3804</v>
      </c>
      <c r="P515" s="7">
        <v>0</v>
      </c>
      <c r="Q515" s="7">
        <v>0</v>
      </c>
      <c r="R515" s="7">
        <v>0</v>
      </c>
      <c r="S515" s="7">
        <v>0</v>
      </c>
      <c r="T515" s="7">
        <v>0</v>
      </c>
      <c r="U515" s="7">
        <v>0</v>
      </c>
      <c r="V515" s="7">
        <v>0</v>
      </c>
      <c r="W515" s="7">
        <v>5</v>
      </c>
      <c r="X515" s="7">
        <v>0</v>
      </c>
      <c r="Y515" s="7">
        <v>5.7000000000000002E-2</v>
      </c>
    </row>
    <row r="516" spans="1:25" ht="243.75" x14ac:dyDescent="0.2">
      <c r="A516" s="53" t="s">
        <v>938</v>
      </c>
      <c r="B516" s="54" t="s">
        <v>1322</v>
      </c>
      <c r="C516" s="55" t="s">
        <v>1323</v>
      </c>
      <c r="D516" s="5">
        <v>6.8933238000000001</v>
      </c>
      <c r="E516" s="5" t="s">
        <v>3807</v>
      </c>
      <c r="F516" s="5">
        <v>6.8933238000000001</v>
      </c>
      <c r="G516" s="5">
        <v>0</v>
      </c>
      <c r="H516" s="5">
        <v>0</v>
      </c>
      <c r="I516" s="5">
        <v>6.8933238000000001</v>
      </c>
      <c r="J516" s="5">
        <v>0</v>
      </c>
      <c r="K516" s="5">
        <v>6.3505105299999993</v>
      </c>
      <c r="L516" s="8">
        <v>2017</v>
      </c>
      <c r="M516" s="5">
        <v>6.3505105299999993</v>
      </c>
      <c r="N516" s="5" t="s">
        <v>1324</v>
      </c>
      <c r="O516" s="5" t="s">
        <v>3804</v>
      </c>
      <c r="P516" s="7">
        <v>0</v>
      </c>
      <c r="Q516" s="7">
        <v>0</v>
      </c>
      <c r="R516" s="7">
        <v>0</v>
      </c>
      <c r="S516" s="7">
        <v>0</v>
      </c>
      <c r="T516" s="7">
        <v>0</v>
      </c>
      <c r="U516" s="7">
        <v>82</v>
      </c>
      <c r="V516" s="7">
        <v>0</v>
      </c>
      <c r="W516" s="7">
        <v>7</v>
      </c>
      <c r="X516" s="7">
        <v>0</v>
      </c>
      <c r="Y516" s="7">
        <v>0</v>
      </c>
    </row>
    <row r="517" spans="1:25" ht="131.25" x14ac:dyDescent="0.2">
      <c r="A517" s="53" t="s">
        <v>938</v>
      </c>
      <c r="B517" s="54" t="s">
        <v>1325</v>
      </c>
      <c r="C517" s="55" t="s">
        <v>1326</v>
      </c>
      <c r="D517" s="5">
        <v>0.23699999999999999</v>
      </c>
      <c r="E517" s="5" t="s">
        <v>3808</v>
      </c>
      <c r="F517" s="5">
        <v>0.23699999999999999</v>
      </c>
      <c r="G517" s="5">
        <v>0</v>
      </c>
      <c r="H517" s="5">
        <v>0</v>
      </c>
      <c r="I517" s="5">
        <v>0</v>
      </c>
      <c r="J517" s="5">
        <v>0.23699999999999999</v>
      </c>
      <c r="K517" s="5">
        <v>0.19750000000000001</v>
      </c>
      <c r="L517" s="8">
        <v>2019</v>
      </c>
      <c r="M517" s="5">
        <v>0.19750000000000001</v>
      </c>
      <c r="N517" s="5" t="s">
        <v>1327</v>
      </c>
      <c r="O517" s="5" t="s">
        <v>3804</v>
      </c>
      <c r="P517" s="7">
        <v>0</v>
      </c>
      <c r="Q517" s="7">
        <v>0</v>
      </c>
      <c r="R517" s="7">
        <v>0</v>
      </c>
      <c r="S517" s="7">
        <v>0</v>
      </c>
      <c r="T517" s="7">
        <v>0</v>
      </c>
      <c r="U517" s="7">
        <v>0</v>
      </c>
      <c r="V517" s="7">
        <v>0</v>
      </c>
      <c r="W517" s="7">
        <v>1</v>
      </c>
      <c r="X517" s="7">
        <v>0</v>
      </c>
      <c r="Y517" s="7">
        <v>0</v>
      </c>
    </row>
    <row r="518" spans="1:25" ht="93.75" x14ac:dyDescent="0.2">
      <c r="A518" s="53" t="s">
        <v>938</v>
      </c>
      <c r="B518" s="54" t="s">
        <v>1328</v>
      </c>
      <c r="C518" s="55" t="s">
        <v>1329</v>
      </c>
      <c r="D518" s="5">
        <v>0.23799999999999999</v>
      </c>
      <c r="E518" s="5" t="s">
        <v>3808</v>
      </c>
      <c r="F518" s="5">
        <v>0.23799999999999999</v>
      </c>
      <c r="G518" s="5">
        <v>0</v>
      </c>
      <c r="H518" s="5">
        <v>0</v>
      </c>
      <c r="I518" s="5">
        <v>0.23799999999999999</v>
      </c>
      <c r="J518" s="5">
        <v>0</v>
      </c>
      <c r="K518" s="5">
        <v>0.23799999999999999</v>
      </c>
      <c r="L518" s="8">
        <v>2019</v>
      </c>
      <c r="M518" s="5">
        <v>0.23799999999999999</v>
      </c>
      <c r="N518" s="5" t="s">
        <v>1330</v>
      </c>
      <c r="O518" s="5" t="s">
        <v>3804</v>
      </c>
      <c r="P518" s="7">
        <v>0</v>
      </c>
      <c r="Q518" s="7">
        <v>0</v>
      </c>
      <c r="R518" s="7">
        <v>0</v>
      </c>
      <c r="S518" s="7">
        <v>0</v>
      </c>
      <c r="T518" s="7">
        <v>0</v>
      </c>
      <c r="U518" s="7">
        <v>0</v>
      </c>
      <c r="V518" s="7">
        <v>0</v>
      </c>
      <c r="W518" s="7">
        <v>2</v>
      </c>
      <c r="X518" s="7">
        <v>0</v>
      </c>
      <c r="Y518" s="7">
        <v>0</v>
      </c>
    </row>
    <row r="519" spans="1:25" ht="131.25" x14ac:dyDescent="0.2">
      <c r="A519" s="53" t="s">
        <v>938</v>
      </c>
      <c r="B519" s="54" t="s">
        <v>1331</v>
      </c>
      <c r="C519" s="55" t="s">
        <v>1332</v>
      </c>
      <c r="D519" s="5">
        <v>0.12922328</v>
      </c>
      <c r="E519" s="5" t="s">
        <v>3806</v>
      </c>
      <c r="F519" s="5">
        <v>0.12922328399999999</v>
      </c>
      <c r="G519" s="5">
        <v>0</v>
      </c>
      <c r="H519" s="5">
        <v>0</v>
      </c>
      <c r="I519" s="5">
        <v>0.12922328399999999</v>
      </c>
      <c r="J519" s="5">
        <v>0</v>
      </c>
      <c r="K519" s="5">
        <v>0.10768606999999999</v>
      </c>
      <c r="L519" s="8">
        <v>2021</v>
      </c>
      <c r="M519" s="5">
        <v>0.10768606999999999</v>
      </c>
      <c r="N519" s="5" t="s">
        <v>1333</v>
      </c>
      <c r="O519" s="5" t="s">
        <v>3804</v>
      </c>
      <c r="P519" s="7">
        <v>0</v>
      </c>
      <c r="Q519" s="7">
        <v>0</v>
      </c>
      <c r="R519" s="7">
        <v>0</v>
      </c>
      <c r="S519" s="7">
        <v>0</v>
      </c>
      <c r="T519" s="7">
        <v>0</v>
      </c>
      <c r="U519" s="7">
        <v>0</v>
      </c>
      <c r="V519" s="7">
        <v>0</v>
      </c>
      <c r="W519" s="7">
        <v>1</v>
      </c>
      <c r="X519" s="7">
        <v>0</v>
      </c>
      <c r="Y519" s="7">
        <v>0</v>
      </c>
    </row>
    <row r="520" spans="1:25" ht="150" x14ac:dyDescent="0.2">
      <c r="A520" s="53" t="s">
        <v>938</v>
      </c>
      <c r="B520" s="54" t="s">
        <v>1334</v>
      </c>
      <c r="C520" s="55" t="s">
        <v>1335</v>
      </c>
      <c r="D520" s="5">
        <v>1.75543465</v>
      </c>
      <c r="E520" s="5" t="s">
        <v>3806</v>
      </c>
      <c r="F520" s="5">
        <v>1.7554346519999999</v>
      </c>
      <c r="G520" s="5">
        <v>0</v>
      </c>
      <c r="H520" s="5">
        <v>0</v>
      </c>
      <c r="I520" s="5">
        <v>1.7554346519999999</v>
      </c>
      <c r="J520" s="5">
        <v>0</v>
      </c>
      <c r="K520" s="5">
        <v>1.4628622099999999</v>
      </c>
      <c r="L520" s="8">
        <v>2025</v>
      </c>
      <c r="M520" s="5">
        <v>1.4628622099999999</v>
      </c>
      <c r="N520" s="5" t="s">
        <v>1336</v>
      </c>
      <c r="O520" s="5" t="s">
        <v>3804</v>
      </c>
      <c r="P520" s="7">
        <v>0</v>
      </c>
      <c r="Q520" s="7">
        <v>0</v>
      </c>
      <c r="R520" s="7">
        <v>0</v>
      </c>
      <c r="S520" s="7">
        <v>0</v>
      </c>
      <c r="T520" s="7">
        <v>0</v>
      </c>
      <c r="U520" s="7">
        <v>0</v>
      </c>
      <c r="V520" s="7">
        <v>0</v>
      </c>
      <c r="W520" s="7">
        <v>1</v>
      </c>
      <c r="X520" s="7">
        <v>0</v>
      </c>
      <c r="Y520" s="7">
        <v>0</v>
      </c>
    </row>
    <row r="521" spans="1:25" ht="131.25" x14ac:dyDescent="0.2">
      <c r="A521" s="53" t="s">
        <v>938</v>
      </c>
      <c r="B521" s="54" t="s">
        <v>1337</v>
      </c>
      <c r="C521" s="55" t="s">
        <v>1338</v>
      </c>
      <c r="D521" s="5">
        <v>1.728</v>
      </c>
      <c r="E521" s="5" t="s">
        <v>3808</v>
      </c>
      <c r="F521" s="5">
        <v>1.728</v>
      </c>
      <c r="G521" s="5">
        <v>0</v>
      </c>
      <c r="H521" s="5">
        <v>0</v>
      </c>
      <c r="I521" s="5">
        <v>0</v>
      </c>
      <c r="J521" s="5">
        <v>1.728</v>
      </c>
      <c r="K521" s="5">
        <v>1.462</v>
      </c>
      <c r="L521" s="8">
        <v>2019</v>
      </c>
      <c r="M521" s="5">
        <v>1.462</v>
      </c>
      <c r="N521" s="5" t="s">
        <v>1339</v>
      </c>
      <c r="O521" s="5" t="s">
        <v>3804</v>
      </c>
      <c r="P521" s="7">
        <v>0</v>
      </c>
      <c r="Q521" s="7">
        <v>0</v>
      </c>
      <c r="R521" s="7">
        <v>0</v>
      </c>
      <c r="S521" s="7">
        <v>0</v>
      </c>
      <c r="T521" s="7">
        <v>0</v>
      </c>
      <c r="U521" s="7">
        <v>489.3</v>
      </c>
      <c r="V521" s="7">
        <v>0</v>
      </c>
      <c r="W521" s="7">
        <v>0</v>
      </c>
      <c r="X521" s="7">
        <v>0</v>
      </c>
      <c r="Y521" s="7">
        <v>0</v>
      </c>
    </row>
    <row r="522" spans="1:25" ht="150" x14ac:dyDescent="0.2">
      <c r="A522" s="53" t="s">
        <v>938</v>
      </c>
      <c r="B522" s="54" t="s">
        <v>1340</v>
      </c>
      <c r="C522" s="55" t="s">
        <v>1341</v>
      </c>
      <c r="D522" s="5">
        <v>8.92</v>
      </c>
      <c r="E522" s="5" t="s">
        <v>3808</v>
      </c>
      <c r="F522" s="5">
        <v>8.92</v>
      </c>
      <c r="G522" s="5">
        <v>0</v>
      </c>
      <c r="H522" s="5">
        <v>0</v>
      </c>
      <c r="I522" s="5">
        <v>0</v>
      </c>
      <c r="J522" s="5">
        <v>8.92</v>
      </c>
      <c r="K522" s="5">
        <v>8.92</v>
      </c>
      <c r="L522" s="8">
        <v>2019</v>
      </c>
      <c r="M522" s="5">
        <v>8.92</v>
      </c>
      <c r="N522" s="5" t="s">
        <v>1342</v>
      </c>
      <c r="O522" s="5" t="s">
        <v>3804</v>
      </c>
      <c r="P522" s="7">
        <v>6.8460000000000001</v>
      </c>
      <c r="Q522" s="7">
        <v>6.8460000000000001</v>
      </c>
      <c r="R522" s="7">
        <v>4.2450000000000001</v>
      </c>
      <c r="S522" s="7">
        <v>4.2450000000000001</v>
      </c>
      <c r="T522" s="7">
        <v>0</v>
      </c>
      <c r="U522" s="7">
        <v>0</v>
      </c>
      <c r="V522" s="7">
        <v>0</v>
      </c>
      <c r="W522" s="7">
        <v>0</v>
      </c>
      <c r="X522" s="7">
        <v>0</v>
      </c>
      <c r="Y522" s="7">
        <v>0</v>
      </c>
    </row>
    <row r="523" spans="1:25" ht="206.25" x14ac:dyDescent="0.2">
      <c r="A523" s="53" t="s">
        <v>938</v>
      </c>
      <c r="B523" s="54" t="s">
        <v>1343</v>
      </c>
      <c r="C523" s="55" t="s">
        <v>1344</v>
      </c>
      <c r="D523" s="5">
        <v>1E-3</v>
      </c>
      <c r="E523" s="5" t="s">
        <v>3808</v>
      </c>
      <c r="F523" s="5">
        <v>1E-3</v>
      </c>
      <c r="G523" s="5">
        <v>0</v>
      </c>
      <c r="H523" s="5">
        <v>0</v>
      </c>
      <c r="I523" s="5">
        <v>0</v>
      </c>
      <c r="J523" s="5">
        <v>1E-3</v>
      </c>
      <c r="K523" s="5">
        <v>1E-3</v>
      </c>
      <c r="L523" s="8">
        <v>2019</v>
      </c>
      <c r="M523" s="5">
        <v>1E-3</v>
      </c>
      <c r="N523" s="5" t="s">
        <v>1345</v>
      </c>
      <c r="O523" s="5" t="s">
        <v>3804</v>
      </c>
      <c r="P523" s="7">
        <v>2.9</v>
      </c>
      <c r="Q523" s="7">
        <v>2.9</v>
      </c>
      <c r="R523" s="7">
        <v>6.3E-2</v>
      </c>
      <c r="S523" s="7">
        <v>6.3E-2</v>
      </c>
      <c r="T523" s="7">
        <v>0</v>
      </c>
      <c r="U523" s="7">
        <v>0</v>
      </c>
      <c r="V523" s="7">
        <v>0</v>
      </c>
      <c r="W523" s="7">
        <v>0</v>
      </c>
      <c r="X523" s="7">
        <v>0</v>
      </c>
      <c r="Y523" s="7">
        <v>0</v>
      </c>
    </row>
    <row r="524" spans="1:25" ht="206.25" x14ac:dyDescent="0.2">
      <c r="A524" s="53" t="s">
        <v>938</v>
      </c>
      <c r="B524" s="54" t="s">
        <v>1346</v>
      </c>
      <c r="C524" s="55" t="s">
        <v>1347</v>
      </c>
      <c r="D524" s="5">
        <v>1E-3</v>
      </c>
      <c r="E524" s="5" t="s">
        <v>3808</v>
      </c>
      <c r="F524" s="5">
        <v>1E-3</v>
      </c>
      <c r="G524" s="5">
        <v>0</v>
      </c>
      <c r="H524" s="5">
        <v>0</v>
      </c>
      <c r="I524" s="5">
        <v>0</v>
      </c>
      <c r="J524" s="5">
        <v>1E-3</v>
      </c>
      <c r="K524" s="5">
        <v>1E-3</v>
      </c>
      <c r="L524" s="8">
        <v>2019</v>
      </c>
      <c r="M524" s="5">
        <v>1E-3</v>
      </c>
      <c r="N524" s="5" t="s">
        <v>1348</v>
      </c>
      <c r="O524" s="5" t="s">
        <v>3804</v>
      </c>
      <c r="P524" s="7">
        <v>0.21</v>
      </c>
      <c r="Q524" s="7">
        <v>0.21</v>
      </c>
      <c r="R524" s="7">
        <v>0.8</v>
      </c>
      <c r="S524" s="7">
        <v>0.8</v>
      </c>
      <c r="T524" s="7">
        <v>0</v>
      </c>
      <c r="U524" s="7">
        <v>0</v>
      </c>
      <c r="V524" s="7">
        <v>0</v>
      </c>
      <c r="W524" s="7">
        <v>0</v>
      </c>
      <c r="X524" s="7">
        <v>0</v>
      </c>
      <c r="Y524" s="7">
        <v>0</v>
      </c>
    </row>
    <row r="525" spans="1:25" ht="150" x14ac:dyDescent="0.2">
      <c r="A525" s="53" t="s">
        <v>938</v>
      </c>
      <c r="B525" s="54" t="s">
        <v>1349</v>
      </c>
      <c r="C525" s="55" t="s">
        <v>1350</v>
      </c>
      <c r="D525" s="5">
        <v>0.348103</v>
      </c>
      <c r="E525" s="5" t="s">
        <v>3808</v>
      </c>
      <c r="F525" s="5">
        <v>0.348103</v>
      </c>
      <c r="G525" s="5">
        <v>0</v>
      </c>
      <c r="H525" s="5">
        <v>0</v>
      </c>
      <c r="I525" s="5">
        <v>0.348103</v>
      </c>
      <c r="J525" s="5">
        <v>0</v>
      </c>
      <c r="K525" s="5">
        <v>0.29008582999999999</v>
      </c>
      <c r="L525" s="8">
        <v>2019</v>
      </c>
      <c r="M525" s="5">
        <v>0.29008582999999999</v>
      </c>
      <c r="N525" s="5" t="s">
        <v>1351</v>
      </c>
      <c r="O525" s="5" t="s">
        <v>3804</v>
      </c>
      <c r="P525" s="7">
        <v>0</v>
      </c>
      <c r="Q525" s="7">
        <v>0</v>
      </c>
      <c r="R525" s="7">
        <v>0</v>
      </c>
      <c r="S525" s="7">
        <v>0</v>
      </c>
      <c r="T525" s="7">
        <v>0</v>
      </c>
      <c r="U525" s="7">
        <v>0</v>
      </c>
      <c r="V525" s="7">
        <v>0</v>
      </c>
      <c r="W525" s="7">
        <v>4</v>
      </c>
      <c r="X525" s="7">
        <v>0</v>
      </c>
      <c r="Y525" s="7">
        <v>0</v>
      </c>
    </row>
    <row r="526" spans="1:25" ht="150" x14ac:dyDescent="0.2">
      <c r="A526" s="53" t="s">
        <v>938</v>
      </c>
      <c r="B526" s="54" t="s">
        <v>1352</v>
      </c>
      <c r="C526" s="55" t="s">
        <v>1353</v>
      </c>
      <c r="D526" s="5">
        <v>4.8173219999999999</v>
      </c>
      <c r="E526" s="5" t="s">
        <v>3808</v>
      </c>
      <c r="F526" s="5">
        <v>4.8173219999999999</v>
      </c>
      <c r="G526" s="5">
        <v>0</v>
      </c>
      <c r="H526" s="5">
        <v>0</v>
      </c>
      <c r="I526" s="5">
        <v>4.8173219999999999</v>
      </c>
      <c r="J526" s="5">
        <v>0</v>
      </c>
      <c r="K526" s="5">
        <v>4.0144349999999998</v>
      </c>
      <c r="L526" s="8">
        <v>2019</v>
      </c>
      <c r="M526" s="5">
        <v>4.0144349999999998</v>
      </c>
      <c r="N526" s="5" t="s">
        <v>1354</v>
      </c>
      <c r="O526" s="5" t="s">
        <v>3804</v>
      </c>
      <c r="P526" s="7">
        <v>0</v>
      </c>
      <c r="Q526" s="7">
        <v>0</v>
      </c>
      <c r="R526" s="7">
        <v>0</v>
      </c>
      <c r="S526" s="7">
        <v>0</v>
      </c>
      <c r="T526" s="7">
        <v>0</v>
      </c>
      <c r="U526" s="7">
        <v>0</v>
      </c>
      <c r="V526" s="7">
        <v>0</v>
      </c>
      <c r="W526" s="7">
        <v>3</v>
      </c>
      <c r="X526" s="7">
        <v>0</v>
      </c>
      <c r="Y526" s="7">
        <v>0</v>
      </c>
    </row>
    <row r="527" spans="1:25" ht="150" x14ac:dyDescent="0.2">
      <c r="A527" s="53" t="s">
        <v>938</v>
      </c>
      <c r="B527" s="54" t="s">
        <v>1355</v>
      </c>
      <c r="C527" s="55" t="s">
        <v>1356</v>
      </c>
      <c r="D527" s="5">
        <v>6.3857987999999999</v>
      </c>
      <c r="E527" s="5" t="s">
        <v>3808</v>
      </c>
      <c r="F527" s="5">
        <v>6.3857987999999999</v>
      </c>
      <c r="G527" s="5">
        <v>0</v>
      </c>
      <c r="H527" s="5">
        <v>0</v>
      </c>
      <c r="I527" s="5">
        <v>6.3857987999999999</v>
      </c>
      <c r="J527" s="5">
        <v>0</v>
      </c>
      <c r="K527" s="5">
        <v>5.3214990000000002</v>
      </c>
      <c r="L527" s="8">
        <v>2019</v>
      </c>
      <c r="M527" s="5">
        <v>5.3214990000000002</v>
      </c>
      <c r="N527" s="5" t="s">
        <v>1351</v>
      </c>
      <c r="O527" s="5" t="s">
        <v>3804</v>
      </c>
      <c r="P527" s="7">
        <v>0</v>
      </c>
      <c r="Q527" s="7">
        <v>0</v>
      </c>
      <c r="R527" s="7">
        <v>0</v>
      </c>
      <c r="S527" s="7">
        <v>0</v>
      </c>
      <c r="T527" s="7">
        <v>0</v>
      </c>
      <c r="U527" s="7">
        <v>0</v>
      </c>
      <c r="V527" s="7">
        <v>0</v>
      </c>
      <c r="W527" s="7">
        <v>10</v>
      </c>
      <c r="X527" s="7">
        <v>0</v>
      </c>
      <c r="Y527" s="7">
        <v>0</v>
      </c>
    </row>
    <row r="528" spans="1:25" ht="150" x14ac:dyDescent="0.2">
      <c r="A528" s="53" t="s">
        <v>938</v>
      </c>
      <c r="B528" s="54" t="s">
        <v>1357</v>
      </c>
      <c r="C528" s="55" t="s">
        <v>1358</v>
      </c>
      <c r="D528" s="5">
        <v>1.3478160000000001</v>
      </c>
      <c r="E528" s="5" t="s">
        <v>3808</v>
      </c>
      <c r="F528" s="5">
        <v>1.3478160000000001</v>
      </c>
      <c r="G528" s="5">
        <v>0</v>
      </c>
      <c r="H528" s="5">
        <v>0</v>
      </c>
      <c r="I528" s="5">
        <v>1.3478160000000001</v>
      </c>
      <c r="J528" s="5">
        <v>0</v>
      </c>
      <c r="K528" s="5">
        <v>1.1231800000000001</v>
      </c>
      <c r="L528" s="8">
        <v>2019</v>
      </c>
      <c r="M528" s="5">
        <v>1.1231800000000001</v>
      </c>
      <c r="N528" s="5" t="s">
        <v>1351</v>
      </c>
      <c r="O528" s="5" t="s">
        <v>3804</v>
      </c>
      <c r="P528" s="7">
        <v>0</v>
      </c>
      <c r="Q528" s="7">
        <v>0</v>
      </c>
      <c r="R528" s="7">
        <v>0</v>
      </c>
      <c r="S528" s="7">
        <v>0</v>
      </c>
      <c r="T528" s="7">
        <v>0</v>
      </c>
      <c r="U528" s="7">
        <v>0</v>
      </c>
      <c r="V528" s="7">
        <v>0</v>
      </c>
      <c r="W528" s="7">
        <v>3</v>
      </c>
      <c r="X528" s="7">
        <v>0</v>
      </c>
      <c r="Y528" s="7">
        <v>0</v>
      </c>
    </row>
    <row r="529" spans="1:25" ht="150" x14ac:dyDescent="0.2">
      <c r="A529" s="53" t="s">
        <v>938</v>
      </c>
      <c r="B529" s="54" t="s">
        <v>1359</v>
      </c>
      <c r="C529" s="55" t="s">
        <v>1360</v>
      </c>
      <c r="D529" s="5">
        <v>1.19</v>
      </c>
      <c r="E529" s="5" t="s">
        <v>3808</v>
      </c>
      <c r="F529" s="5">
        <v>1.19</v>
      </c>
      <c r="G529" s="5">
        <v>0</v>
      </c>
      <c r="H529" s="5">
        <v>0</v>
      </c>
      <c r="I529" s="5">
        <v>1.19</v>
      </c>
      <c r="J529" s="5">
        <v>0</v>
      </c>
      <c r="K529" s="5">
        <v>0.99166666999999997</v>
      </c>
      <c r="L529" s="8">
        <v>2019</v>
      </c>
      <c r="M529" s="5">
        <v>0.99166666999999997</v>
      </c>
      <c r="N529" s="5" t="s">
        <v>1351</v>
      </c>
      <c r="O529" s="5" t="s">
        <v>3804</v>
      </c>
      <c r="P529" s="7">
        <v>0</v>
      </c>
      <c r="Q529" s="7">
        <v>0</v>
      </c>
      <c r="R529" s="7">
        <v>0</v>
      </c>
      <c r="S529" s="7">
        <v>0</v>
      </c>
      <c r="T529" s="7">
        <v>0</v>
      </c>
      <c r="U529" s="7">
        <v>0</v>
      </c>
      <c r="V529" s="7">
        <v>0</v>
      </c>
      <c r="W529" s="7">
        <v>1</v>
      </c>
      <c r="X529" s="7">
        <v>0</v>
      </c>
      <c r="Y529" s="7">
        <v>0</v>
      </c>
    </row>
    <row r="530" spans="1:25" ht="150" x14ac:dyDescent="0.2">
      <c r="A530" s="53" t="s">
        <v>938</v>
      </c>
      <c r="B530" s="54" t="s">
        <v>1361</v>
      </c>
      <c r="C530" s="55" t="s">
        <v>1362</v>
      </c>
      <c r="D530" s="5">
        <v>4.262772</v>
      </c>
      <c r="E530" s="5" t="s">
        <v>3808</v>
      </c>
      <c r="F530" s="5">
        <v>4.262772</v>
      </c>
      <c r="G530" s="5">
        <v>0</v>
      </c>
      <c r="H530" s="5">
        <v>0</v>
      </c>
      <c r="I530" s="5">
        <v>4.262772</v>
      </c>
      <c r="J530" s="5">
        <v>0</v>
      </c>
      <c r="K530" s="5">
        <v>3.5523099999999999</v>
      </c>
      <c r="L530" s="8">
        <v>2019</v>
      </c>
      <c r="M530" s="5">
        <v>3.5523099999999999</v>
      </c>
      <c r="N530" s="5" t="s">
        <v>1351</v>
      </c>
      <c r="O530" s="5" t="s">
        <v>3804</v>
      </c>
      <c r="P530" s="7">
        <v>0</v>
      </c>
      <c r="Q530" s="7">
        <v>0</v>
      </c>
      <c r="R530" s="7">
        <v>0</v>
      </c>
      <c r="S530" s="7">
        <v>0</v>
      </c>
      <c r="T530" s="7">
        <v>0</v>
      </c>
      <c r="U530" s="7">
        <v>0</v>
      </c>
      <c r="V530" s="7">
        <v>0</v>
      </c>
      <c r="W530" s="7">
        <v>9</v>
      </c>
      <c r="X530" s="7">
        <v>0</v>
      </c>
      <c r="Y530" s="7">
        <v>0</v>
      </c>
    </row>
    <row r="531" spans="1:25" ht="112.5" x14ac:dyDescent="0.2">
      <c r="A531" s="53" t="s">
        <v>938</v>
      </c>
      <c r="B531" s="54" t="s">
        <v>1363</v>
      </c>
      <c r="C531" s="55" t="s">
        <v>1364</v>
      </c>
      <c r="D531" s="5">
        <v>4.9109712200000004</v>
      </c>
      <c r="E531" s="5" t="s">
        <v>3806</v>
      </c>
      <c r="F531" s="5">
        <v>4.9109712239999999</v>
      </c>
      <c r="G531" s="5">
        <v>0</v>
      </c>
      <c r="H531" s="5">
        <v>0</v>
      </c>
      <c r="I531" s="5">
        <v>4.9109712239999999</v>
      </c>
      <c r="J531" s="5">
        <v>0</v>
      </c>
      <c r="K531" s="5">
        <v>4.0924760200000003</v>
      </c>
      <c r="L531" s="8">
        <v>2021</v>
      </c>
      <c r="M531" s="5">
        <v>4.0924760200000003</v>
      </c>
      <c r="N531" s="5" t="s">
        <v>1365</v>
      </c>
      <c r="O531" s="5" t="s">
        <v>3804</v>
      </c>
      <c r="P531" s="7">
        <v>0</v>
      </c>
      <c r="Q531" s="7">
        <v>0</v>
      </c>
      <c r="R531" s="7">
        <v>0</v>
      </c>
      <c r="S531" s="7">
        <v>0</v>
      </c>
      <c r="T531" s="7">
        <v>0</v>
      </c>
      <c r="U531" s="7">
        <v>0</v>
      </c>
      <c r="V531" s="7">
        <v>0</v>
      </c>
      <c r="W531" s="7">
        <v>1</v>
      </c>
      <c r="X531" s="7">
        <v>0</v>
      </c>
      <c r="Y531" s="7">
        <v>0</v>
      </c>
    </row>
    <row r="532" spans="1:25" ht="93.75" x14ac:dyDescent="0.2">
      <c r="A532" s="53" t="s">
        <v>938</v>
      </c>
      <c r="B532" s="54" t="s">
        <v>1366</v>
      </c>
      <c r="C532" s="55" t="s">
        <v>1367</v>
      </c>
      <c r="D532" s="5">
        <v>0.3020583</v>
      </c>
      <c r="E532" s="5" t="s">
        <v>3806</v>
      </c>
      <c r="F532" s="5">
        <v>0.3020583</v>
      </c>
      <c r="G532" s="5">
        <v>0</v>
      </c>
      <c r="H532" s="5">
        <v>0</v>
      </c>
      <c r="I532" s="5">
        <v>0.3020583</v>
      </c>
      <c r="J532" s="5">
        <v>0</v>
      </c>
      <c r="K532" s="5">
        <v>0.25171525</v>
      </c>
      <c r="L532" s="8">
        <v>2021</v>
      </c>
      <c r="M532" s="5">
        <v>0.25171525</v>
      </c>
      <c r="N532" s="5" t="s">
        <v>1368</v>
      </c>
      <c r="O532" s="5" t="s">
        <v>3804</v>
      </c>
      <c r="P532" s="7">
        <v>0</v>
      </c>
      <c r="Q532" s="7">
        <v>0</v>
      </c>
      <c r="R532" s="7">
        <v>0</v>
      </c>
      <c r="S532" s="7">
        <v>0</v>
      </c>
      <c r="T532" s="7">
        <v>0</v>
      </c>
      <c r="U532" s="7">
        <v>0</v>
      </c>
      <c r="V532" s="7">
        <v>0</v>
      </c>
      <c r="W532" s="7">
        <v>4</v>
      </c>
      <c r="X532" s="7">
        <v>0</v>
      </c>
      <c r="Y532" s="7">
        <v>0</v>
      </c>
    </row>
    <row r="533" spans="1:25" ht="93.75" x14ac:dyDescent="0.2">
      <c r="A533" s="53" t="s">
        <v>938</v>
      </c>
      <c r="B533" s="54" t="s">
        <v>1369</v>
      </c>
      <c r="C533" s="55" t="s">
        <v>1370</v>
      </c>
      <c r="D533" s="5">
        <v>2.0548848799999999</v>
      </c>
      <c r="E533" s="5" t="s">
        <v>3806</v>
      </c>
      <c r="F533" s="5">
        <v>2.0548848840000002</v>
      </c>
      <c r="G533" s="5">
        <v>0</v>
      </c>
      <c r="H533" s="5">
        <v>0</v>
      </c>
      <c r="I533" s="5">
        <v>2.0548848840000002</v>
      </c>
      <c r="J533" s="5">
        <v>0</v>
      </c>
      <c r="K533" s="5">
        <v>1.7124040700000001</v>
      </c>
      <c r="L533" s="8">
        <v>2021</v>
      </c>
      <c r="M533" s="5">
        <v>1.7124040700000001</v>
      </c>
      <c r="N533" s="5" t="s">
        <v>1371</v>
      </c>
      <c r="O533" s="5" t="s">
        <v>3804</v>
      </c>
      <c r="P533" s="7">
        <v>0</v>
      </c>
      <c r="Q533" s="7">
        <v>0</v>
      </c>
      <c r="R533" s="7">
        <v>0</v>
      </c>
      <c r="S533" s="7">
        <v>0</v>
      </c>
      <c r="T533" s="7">
        <v>0</v>
      </c>
      <c r="U533" s="7">
        <v>0</v>
      </c>
      <c r="V533" s="7">
        <v>0</v>
      </c>
      <c r="W533" s="7">
        <v>1</v>
      </c>
      <c r="X533" s="7">
        <v>0</v>
      </c>
      <c r="Y533" s="7">
        <v>0</v>
      </c>
    </row>
    <row r="534" spans="1:25" ht="93.75" x14ac:dyDescent="0.2">
      <c r="A534" s="53" t="s">
        <v>938</v>
      </c>
      <c r="B534" s="54" t="s">
        <v>1372</v>
      </c>
      <c r="C534" s="55" t="s">
        <v>1373</v>
      </c>
      <c r="D534" s="5">
        <v>3.2218627200000003</v>
      </c>
      <c r="E534" s="5" t="s">
        <v>3806</v>
      </c>
      <c r="F534" s="5">
        <v>3.221862722</v>
      </c>
      <c r="G534" s="5">
        <v>0</v>
      </c>
      <c r="H534" s="5">
        <v>0</v>
      </c>
      <c r="I534" s="5">
        <v>3.221862722</v>
      </c>
      <c r="J534" s="5">
        <v>0</v>
      </c>
      <c r="K534" s="5">
        <v>2.6848855999999999</v>
      </c>
      <c r="L534" s="8">
        <v>2021</v>
      </c>
      <c r="M534" s="5">
        <v>2.6848855999999999</v>
      </c>
      <c r="N534" s="5" t="s">
        <v>1374</v>
      </c>
      <c r="O534" s="5" t="s">
        <v>3804</v>
      </c>
      <c r="P534" s="7">
        <v>0</v>
      </c>
      <c r="Q534" s="7">
        <v>0</v>
      </c>
      <c r="R534" s="7">
        <v>0</v>
      </c>
      <c r="S534" s="7">
        <v>0</v>
      </c>
      <c r="T534" s="7">
        <v>0</v>
      </c>
      <c r="U534" s="7">
        <v>0</v>
      </c>
      <c r="V534" s="7">
        <v>0</v>
      </c>
      <c r="W534" s="7">
        <v>5</v>
      </c>
      <c r="X534" s="7">
        <v>0</v>
      </c>
      <c r="Y534" s="7">
        <v>0</v>
      </c>
    </row>
    <row r="535" spans="1:25" ht="112.5" x14ac:dyDescent="0.2">
      <c r="A535" s="53" t="s">
        <v>938</v>
      </c>
      <c r="B535" s="54" t="s">
        <v>1375</v>
      </c>
      <c r="C535" s="55" t="s">
        <v>1376</v>
      </c>
      <c r="D535" s="5">
        <v>1.48200255</v>
      </c>
      <c r="E535" s="5" t="s">
        <v>3808</v>
      </c>
      <c r="F535" s="5">
        <v>1.48200255</v>
      </c>
      <c r="G535" s="5">
        <v>0</v>
      </c>
      <c r="H535" s="5">
        <v>0</v>
      </c>
      <c r="I535" s="5">
        <v>1.48200255</v>
      </c>
      <c r="J535" s="5">
        <v>0</v>
      </c>
      <c r="K535" s="5">
        <v>1.23547713</v>
      </c>
      <c r="L535" s="8">
        <v>2019</v>
      </c>
      <c r="M535" s="5">
        <v>1.23547713</v>
      </c>
      <c r="N535" s="5" t="s">
        <v>1377</v>
      </c>
      <c r="O535" s="5" t="s">
        <v>3804</v>
      </c>
      <c r="P535" s="7">
        <v>0</v>
      </c>
      <c r="Q535" s="7">
        <v>0</v>
      </c>
      <c r="R535" s="7">
        <v>0</v>
      </c>
      <c r="S535" s="7">
        <v>0</v>
      </c>
      <c r="T535" s="7">
        <v>0</v>
      </c>
      <c r="U535" s="7">
        <v>0</v>
      </c>
      <c r="V535" s="7">
        <v>0</v>
      </c>
      <c r="W535" s="7">
        <v>1</v>
      </c>
      <c r="X535" s="7">
        <v>0</v>
      </c>
      <c r="Y535" s="7">
        <v>0</v>
      </c>
    </row>
    <row r="536" spans="1:25" ht="187.5" x14ac:dyDescent="0.2">
      <c r="A536" s="53" t="s">
        <v>938</v>
      </c>
      <c r="B536" s="54" t="s">
        <v>1378</v>
      </c>
      <c r="C536" s="55" t="s">
        <v>1379</v>
      </c>
      <c r="D536" s="5">
        <v>0</v>
      </c>
      <c r="E536" s="5" t="s">
        <v>3806</v>
      </c>
      <c r="F536" s="5">
        <v>0</v>
      </c>
      <c r="G536" s="5">
        <v>0</v>
      </c>
      <c r="H536" s="5">
        <v>0</v>
      </c>
      <c r="I536" s="5">
        <v>0</v>
      </c>
      <c r="J536" s="5">
        <v>0</v>
      </c>
      <c r="K536" s="5">
        <v>0</v>
      </c>
      <c r="L536" s="8" t="s">
        <v>3804</v>
      </c>
      <c r="M536" s="5">
        <v>0</v>
      </c>
      <c r="N536" s="5" t="s">
        <v>1380</v>
      </c>
      <c r="O536" s="5" t="s">
        <v>3804</v>
      </c>
      <c r="P536" s="7">
        <v>0</v>
      </c>
      <c r="Q536" s="7">
        <v>0</v>
      </c>
      <c r="R536" s="7">
        <v>0</v>
      </c>
      <c r="S536" s="7">
        <v>0</v>
      </c>
      <c r="T536" s="7">
        <v>0</v>
      </c>
      <c r="U536" s="7">
        <v>0</v>
      </c>
      <c r="V536" s="7">
        <v>0</v>
      </c>
      <c r="W536" s="7">
        <v>0</v>
      </c>
      <c r="X536" s="7">
        <v>0</v>
      </c>
      <c r="Y536" s="7">
        <v>0</v>
      </c>
    </row>
    <row r="537" spans="1:25" ht="187.5" x14ac:dyDescent="0.2">
      <c r="A537" s="53" t="s">
        <v>938</v>
      </c>
      <c r="B537" s="54" t="s">
        <v>1381</v>
      </c>
      <c r="C537" s="55" t="s">
        <v>1382</v>
      </c>
      <c r="D537" s="5">
        <v>2.58701969</v>
      </c>
      <c r="E537" s="5" t="s">
        <v>3808</v>
      </c>
      <c r="F537" s="5">
        <v>2.58701969</v>
      </c>
      <c r="G537" s="5">
        <v>0</v>
      </c>
      <c r="H537" s="5">
        <v>0</v>
      </c>
      <c r="I537" s="5">
        <v>2.58701969</v>
      </c>
      <c r="J537" s="5">
        <v>0</v>
      </c>
      <c r="K537" s="5">
        <v>2.1558497400000003</v>
      </c>
      <c r="L537" s="8">
        <v>2019</v>
      </c>
      <c r="M537" s="5">
        <v>2.1558497400000003</v>
      </c>
      <c r="N537" s="5" t="s">
        <v>1383</v>
      </c>
      <c r="O537" s="5" t="s">
        <v>3804</v>
      </c>
      <c r="P537" s="7">
        <v>0</v>
      </c>
      <c r="Q537" s="7">
        <v>0</v>
      </c>
      <c r="R537" s="7">
        <v>0</v>
      </c>
      <c r="S537" s="7">
        <v>0</v>
      </c>
      <c r="T537" s="7">
        <v>0</v>
      </c>
      <c r="U537" s="7">
        <v>0</v>
      </c>
      <c r="V537" s="7">
        <v>0</v>
      </c>
      <c r="W537" s="7">
        <v>31</v>
      </c>
      <c r="X537" s="7">
        <v>0</v>
      </c>
      <c r="Y537" s="7">
        <v>0</v>
      </c>
    </row>
    <row r="538" spans="1:25" ht="131.25" x14ac:dyDescent="0.2">
      <c r="A538" s="53" t="s">
        <v>938</v>
      </c>
      <c r="B538" s="54" t="s">
        <v>1384</v>
      </c>
      <c r="C538" s="55" t="s">
        <v>1385</v>
      </c>
      <c r="D538" s="5">
        <v>3.7716188800000001</v>
      </c>
      <c r="E538" s="5" t="s">
        <v>3806</v>
      </c>
      <c r="F538" s="5">
        <v>3.7716188759999998</v>
      </c>
      <c r="G538" s="5">
        <v>0</v>
      </c>
      <c r="H538" s="5">
        <v>0</v>
      </c>
      <c r="I538" s="5">
        <v>3.7716188759999998</v>
      </c>
      <c r="J538" s="5">
        <v>0</v>
      </c>
      <c r="K538" s="5">
        <v>3.1430157300000001</v>
      </c>
      <c r="L538" s="8" t="s">
        <v>3804</v>
      </c>
      <c r="M538" s="5">
        <v>3.1430157300000001</v>
      </c>
      <c r="N538" s="5" t="s">
        <v>1386</v>
      </c>
      <c r="O538" s="5" t="s">
        <v>3804</v>
      </c>
      <c r="P538" s="7">
        <v>0</v>
      </c>
      <c r="Q538" s="7">
        <v>0</v>
      </c>
      <c r="R538" s="7">
        <v>0</v>
      </c>
      <c r="S538" s="7">
        <v>0</v>
      </c>
      <c r="T538" s="7">
        <v>0</v>
      </c>
      <c r="U538" s="7">
        <v>0</v>
      </c>
      <c r="V538" s="7">
        <v>0</v>
      </c>
      <c r="W538" s="7">
        <v>0</v>
      </c>
      <c r="X538" s="7">
        <v>0</v>
      </c>
      <c r="Y538" s="7">
        <v>0</v>
      </c>
    </row>
    <row r="539" spans="1:25" ht="75" x14ac:dyDescent="0.2">
      <c r="A539" s="53" t="s">
        <v>938</v>
      </c>
      <c r="B539" s="54" t="s">
        <v>1387</v>
      </c>
      <c r="C539" s="55" t="s">
        <v>1388</v>
      </c>
      <c r="D539" s="5">
        <v>0</v>
      </c>
      <c r="E539" s="5" t="s">
        <v>3806</v>
      </c>
      <c r="F539" s="5">
        <v>0</v>
      </c>
      <c r="G539" s="5">
        <v>0</v>
      </c>
      <c r="H539" s="5">
        <v>0</v>
      </c>
      <c r="I539" s="5">
        <v>0</v>
      </c>
      <c r="J539" s="5">
        <v>0</v>
      </c>
      <c r="K539" s="5">
        <v>0</v>
      </c>
      <c r="L539" s="8" t="s">
        <v>3804</v>
      </c>
      <c r="M539" s="5">
        <v>0</v>
      </c>
      <c r="N539" s="5" t="s">
        <v>1389</v>
      </c>
      <c r="O539" s="5" t="s">
        <v>3804</v>
      </c>
      <c r="P539" s="7">
        <v>0</v>
      </c>
      <c r="Q539" s="7">
        <v>0</v>
      </c>
      <c r="R539" s="7">
        <v>0</v>
      </c>
      <c r="S539" s="7">
        <v>0</v>
      </c>
      <c r="T539" s="7">
        <v>0</v>
      </c>
      <c r="U539" s="7">
        <v>0</v>
      </c>
      <c r="V539" s="7">
        <v>0</v>
      </c>
      <c r="W539" s="7">
        <v>0</v>
      </c>
      <c r="X539" s="7">
        <v>0</v>
      </c>
      <c r="Y539" s="7">
        <v>0</v>
      </c>
    </row>
    <row r="540" spans="1:25" ht="150" x14ac:dyDescent="0.2">
      <c r="A540" s="53" t="s">
        <v>938</v>
      </c>
      <c r="B540" s="54" t="s">
        <v>1390</v>
      </c>
      <c r="C540" s="55" t="s">
        <v>1391</v>
      </c>
      <c r="D540" s="5">
        <v>49.971965140000002</v>
      </c>
      <c r="E540" s="5" t="s">
        <v>3806</v>
      </c>
      <c r="F540" s="5">
        <v>49.971965136000001</v>
      </c>
      <c r="G540" s="5">
        <v>0</v>
      </c>
      <c r="H540" s="5">
        <v>0</v>
      </c>
      <c r="I540" s="5">
        <v>49.971965136000001</v>
      </c>
      <c r="J540" s="5">
        <v>0</v>
      </c>
      <c r="K540" s="5">
        <v>41.643304279999995</v>
      </c>
      <c r="L540" s="8">
        <v>2020</v>
      </c>
      <c r="M540" s="5">
        <v>41.643304279999995</v>
      </c>
      <c r="N540" s="5" t="s">
        <v>1392</v>
      </c>
      <c r="O540" s="5" t="s">
        <v>3804</v>
      </c>
      <c r="P540" s="7">
        <v>0</v>
      </c>
      <c r="Q540" s="7">
        <v>0</v>
      </c>
      <c r="R540" s="7">
        <v>0</v>
      </c>
      <c r="S540" s="7">
        <v>0</v>
      </c>
      <c r="T540" s="7">
        <v>0</v>
      </c>
      <c r="U540" s="7">
        <v>0</v>
      </c>
      <c r="V540" s="7">
        <v>0</v>
      </c>
      <c r="W540" s="7">
        <v>72</v>
      </c>
      <c r="X540" s="7">
        <v>0</v>
      </c>
      <c r="Y540" s="7">
        <v>0</v>
      </c>
    </row>
    <row r="541" spans="1:25" ht="112.5" x14ac:dyDescent="0.2">
      <c r="A541" s="53" t="s">
        <v>938</v>
      </c>
      <c r="B541" s="54" t="s">
        <v>1393</v>
      </c>
      <c r="C541" s="55" t="s">
        <v>1394</v>
      </c>
      <c r="D541" s="5">
        <v>0.67897932000000005</v>
      </c>
      <c r="E541" s="5" t="s">
        <v>3806</v>
      </c>
      <c r="F541" s="5">
        <v>0.67897932000000005</v>
      </c>
      <c r="G541" s="5">
        <v>0</v>
      </c>
      <c r="H541" s="5">
        <v>0</v>
      </c>
      <c r="I541" s="5">
        <v>0.67897932000000005</v>
      </c>
      <c r="J541" s="5">
        <v>0</v>
      </c>
      <c r="K541" s="5">
        <v>0.56581610000000004</v>
      </c>
      <c r="L541" s="8">
        <v>2020</v>
      </c>
      <c r="M541" s="5">
        <v>0.56581610000000004</v>
      </c>
      <c r="N541" s="5" t="s">
        <v>1395</v>
      </c>
      <c r="O541" s="5" t="s">
        <v>3804</v>
      </c>
      <c r="P541" s="7">
        <v>0</v>
      </c>
      <c r="Q541" s="7">
        <v>0</v>
      </c>
      <c r="R541" s="7">
        <v>0</v>
      </c>
      <c r="S541" s="7">
        <v>0</v>
      </c>
      <c r="T541" s="7">
        <v>0</v>
      </c>
      <c r="U541" s="7">
        <v>0</v>
      </c>
      <c r="V541" s="7">
        <v>0</v>
      </c>
      <c r="W541" s="7">
        <v>2</v>
      </c>
      <c r="X541" s="7">
        <v>0</v>
      </c>
      <c r="Y541" s="7">
        <v>0</v>
      </c>
    </row>
    <row r="542" spans="1:25" ht="112.5" x14ac:dyDescent="0.2">
      <c r="A542" s="53" t="s">
        <v>938</v>
      </c>
      <c r="B542" s="54" t="s">
        <v>1396</v>
      </c>
      <c r="C542" s="55" t="s">
        <v>1397</v>
      </c>
      <c r="D542" s="5">
        <v>7.7759999999999998</v>
      </c>
      <c r="E542" s="5" t="s">
        <v>3806</v>
      </c>
      <c r="F542" s="5">
        <v>7.7759999999999998</v>
      </c>
      <c r="G542" s="5">
        <v>0</v>
      </c>
      <c r="H542" s="5">
        <v>0</v>
      </c>
      <c r="I542" s="5">
        <v>7.7759999999999998</v>
      </c>
      <c r="J542" s="5">
        <v>0</v>
      </c>
      <c r="K542" s="5">
        <v>6.48</v>
      </c>
      <c r="L542" s="8">
        <v>2021</v>
      </c>
      <c r="M542" s="5">
        <v>6.48</v>
      </c>
      <c r="N542" s="5" t="s">
        <v>1395</v>
      </c>
      <c r="O542" s="5" t="s">
        <v>3804</v>
      </c>
      <c r="P542" s="7">
        <v>0</v>
      </c>
      <c r="Q542" s="7">
        <v>0</v>
      </c>
      <c r="R542" s="7">
        <v>0</v>
      </c>
      <c r="S542" s="7">
        <v>0</v>
      </c>
      <c r="T542" s="7">
        <v>0</v>
      </c>
      <c r="U542" s="7">
        <v>0</v>
      </c>
      <c r="V542" s="7">
        <v>0</v>
      </c>
      <c r="W542" s="7">
        <v>6</v>
      </c>
      <c r="X542" s="7">
        <v>0</v>
      </c>
      <c r="Y542" s="7">
        <v>0</v>
      </c>
    </row>
    <row r="543" spans="1:25" ht="112.5" x14ac:dyDescent="0.2">
      <c r="A543" s="53" t="s">
        <v>938</v>
      </c>
      <c r="B543" s="54" t="s">
        <v>1398</v>
      </c>
      <c r="C543" s="55" t="s">
        <v>1399</v>
      </c>
      <c r="D543" s="5">
        <v>0.37023093999999995</v>
      </c>
      <c r="E543" s="5" t="s">
        <v>3806</v>
      </c>
      <c r="F543" s="5">
        <v>0.37023093600000001</v>
      </c>
      <c r="G543" s="5">
        <v>0</v>
      </c>
      <c r="H543" s="5">
        <v>0</v>
      </c>
      <c r="I543" s="5">
        <v>0.37023093600000001</v>
      </c>
      <c r="J543" s="5">
        <v>0</v>
      </c>
      <c r="K543" s="5">
        <v>0.30852577999999997</v>
      </c>
      <c r="L543" s="8">
        <v>2021</v>
      </c>
      <c r="M543" s="5">
        <v>0.30852577999999997</v>
      </c>
      <c r="N543" s="5" t="s">
        <v>1395</v>
      </c>
      <c r="O543" s="5" t="s">
        <v>3804</v>
      </c>
      <c r="P543" s="7">
        <v>0</v>
      </c>
      <c r="Q543" s="7">
        <v>0</v>
      </c>
      <c r="R543" s="7">
        <v>0</v>
      </c>
      <c r="S543" s="7">
        <v>0</v>
      </c>
      <c r="T543" s="7">
        <v>0</v>
      </c>
      <c r="U543" s="7">
        <v>0</v>
      </c>
      <c r="V543" s="7">
        <v>0</v>
      </c>
      <c r="W543" s="7">
        <v>1</v>
      </c>
      <c r="X543" s="7">
        <v>0</v>
      </c>
      <c r="Y543" s="7">
        <v>0</v>
      </c>
    </row>
    <row r="544" spans="1:25" ht="112.5" x14ac:dyDescent="0.2">
      <c r="A544" s="53" t="s">
        <v>938</v>
      </c>
      <c r="B544" s="54" t="s">
        <v>1400</v>
      </c>
      <c r="C544" s="55" t="s">
        <v>1401</v>
      </c>
      <c r="D544" s="5">
        <v>1.68497488</v>
      </c>
      <c r="E544" s="5" t="s">
        <v>3806</v>
      </c>
      <c r="F544" s="5">
        <v>1.6849748760000001</v>
      </c>
      <c r="G544" s="5">
        <v>0</v>
      </c>
      <c r="H544" s="5">
        <v>0</v>
      </c>
      <c r="I544" s="5">
        <v>1.6849748760000001</v>
      </c>
      <c r="J544" s="5">
        <v>0</v>
      </c>
      <c r="K544" s="5">
        <v>1.40414573</v>
      </c>
      <c r="L544" s="8">
        <v>2021</v>
      </c>
      <c r="M544" s="5">
        <v>1.40414573</v>
      </c>
      <c r="N544" s="5" t="s">
        <v>1395</v>
      </c>
      <c r="O544" s="5" t="s">
        <v>3804</v>
      </c>
      <c r="P544" s="7">
        <v>0</v>
      </c>
      <c r="Q544" s="7">
        <v>0</v>
      </c>
      <c r="R544" s="7">
        <v>0</v>
      </c>
      <c r="S544" s="7">
        <v>0</v>
      </c>
      <c r="T544" s="7">
        <v>0</v>
      </c>
      <c r="U544" s="7">
        <v>0</v>
      </c>
      <c r="V544" s="7">
        <v>0</v>
      </c>
      <c r="W544" s="7">
        <v>3</v>
      </c>
      <c r="X544" s="7">
        <v>0</v>
      </c>
      <c r="Y544" s="7">
        <v>0</v>
      </c>
    </row>
    <row r="545" spans="1:25" ht="112.5" x14ac:dyDescent="0.2">
      <c r="A545" s="53" t="s">
        <v>938</v>
      </c>
      <c r="B545" s="54" t="s">
        <v>1402</v>
      </c>
      <c r="C545" s="55" t="s">
        <v>1403</v>
      </c>
      <c r="D545" s="5">
        <v>1.3949565800000001</v>
      </c>
      <c r="E545" s="5" t="s">
        <v>3806</v>
      </c>
      <c r="F545" s="5">
        <v>1.394956584</v>
      </c>
      <c r="G545" s="5">
        <v>0</v>
      </c>
      <c r="H545" s="5">
        <v>0</v>
      </c>
      <c r="I545" s="5">
        <v>1.394956584</v>
      </c>
      <c r="J545" s="5">
        <v>0</v>
      </c>
      <c r="K545" s="5">
        <v>1.1624638199999999</v>
      </c>
      <c r="L545" s="8">
        <v>2021</v>
      </c>
      <c r="M545" s="5">
        <v>1.1624638199999999</v>
      </c>
      <c r="N545" s="5" t="s">
        <v>1395</v>
      </c>
      <c r="O545" s="5" t="s">
        <v>3804</v>
      </c>
      <c r="P545" s="7">
        <v>0</v>
      </c>
      <c r="Q545" s="7">
        <v>0</v>
      </c>
      <c r="R545" s="7">
        <v>0</v>
      </c>
      <c r="S545" s="7">
        <v>0</v>
      </c>
      <c r="T545" s="7">
        <v>0</v>
      </c>
      <c r="U545" s="7">
        <v>0</v>
      </c>
      <c r="V545" s="7">
        <v>0</v>
      </c>
      <c r="W545" s="7">
        <v>7</v>
      </c>
      <c r="X545" s="7">
        <v>0</v>
      </c>
      <c r="Y545" s="7">
        <v>0</v>
      </c>
    </row>
    <row r="546" spans="1:25" ht="93.75" x14ac:dyDescent="0.2">
      <c r="A546" s="53" t="s">
        <v>938</v>
      </c>
      <c r="B546" s="54" t="s">
        <v>1404</v>
      </c>
      <c r="C546" s="55" t="s">
        <v>1405</v>
      </c>
      <c r="D546" s="5">
        <v>14.40868025</v>
      </c>
      <c r="E546" s="5" t="s">
        <v>3806</v>
      </c>
      <c r="F546" s="5">
        <v>14.408680248000001</v>
      </c>
      <c r="G546" s="5">
        <v>0</v>
      </c>
      <c r="H546" s="5">
        <v>0</v>
      </c>
      <c r="I546" s="5">
        <v>14.408680248000001</v>
      </c>
      <c r="J546" s="5">
        <v>0</v>
      </c>
      <c r="K546" s="5">
        <v>12.00723354</v>
      </c>
      <c r="L546" s="8">
        <v>2022</v>
      </c>
      <c r="M546" s="5">
        <v>12.00723354</v>
      </c>
      <c r="N546" s="5" t="s">
        <v>1406</v>
      </c>
      <c r="O546" s="5" t="s">
        <v>3804</v>
      </c>
      <c r="P546" s="7">
        <v>0</v>
      </c>
      <c r="Q546" s="7">
        <v>0</v>
      </c>
      <c r="R546" s="7">
        <v>0</v>
      </c>
      <c r="S546" s="7">
        <v>0</v>
      </c>
      <c r="T546" s="7">
        <v>0</v>
      </c>
      <c r="U546" s="7">
        <v>0</v>
      </c>
      <c r="V546" s="7">
        <v>0</v>
      </c>
      <c r="W546" s="7">
        <v>1</v>
      </c>
      <c r="X546" s="7">
        <v>0</v>
      </c>
      <c r="Y546" s="7">
        <v>0</v>
      </c>
    </row>
    <row r="547" spans="1:25" ht="112.5" x14ac:dyDescent="0.2">
      <c r="A547" s="53" t="s">
        <v>938</v>
      </c>
      <c r="B547" s="54" t="s">
        <v>1407</v>
      </c>
      <c r="C547" s="55" t="s">
        <v>1408</v>
      </c>
      <c r="D547" s="5">
        <v>4.2774867800000003</v>
      </c>
      <c r="E547" s="5" t="s">
        <v>3806</v>
      </c>
      <c r="F547" s="5">
        <v>4.2774867839999997</v>
      </c>
      <c r="G547" s="5">
        <v>0</v>
      </c>
      <c r="H547" s="5">
        <v>0</v>
      </c>
      <c r="I547" s="5">
        <v>4.2774867839999997</v>
      </c>
      <c r="J547" s="5">
        <v>0</v>
      </c>
      <c r="K547" s="5">
        <v>3.5645723200000003</v>
      </c>
      <c r="L547" s="8">
        <v>2022</v>
      </c>
      <c r="M547" s="5">
        <v>3.5645723200000003</v>
      </c>
      <c r="N547" s="5" t="s">
        <v>1409</v>
      </c>
      <c r="O547" s="5" t="s">
        <v>3804</v>
      </c>
      <c r="P547" s="7">
        <v>0</v>
      </c>
      <c r="Q547" s="7">
        <v>0</v>
      </c>
      <c r="R547" s="7">
        <v>0</v>
      </c>
      <c r="S547" s="7">
        <v>0</v>
      </c>
      <c r="T547" s="7">
        <v>0</v>
      </c>
      <c r="U547" s="7">
        <v>0</v>
      </c>
      <c r="V547" s="7">
        <v>0</v>
      </c>
      <c r="W547" s="7">
        <v>9</v>
      </c>
      <c r="X547" s="7">
        <v>0</v>
      </c>
      <c r="Y547" s="7">
        <v>0</v>
      </c>
    </row>
    <row r="548" spans="1:25" ht="93.75" x14ac:dyDescent="0.2">
      <c r="A548" s="53" t="s">
        <v>938</v>
      </c>
      <c r="B548" s="54" t="s">
        <v>1410</v>
      </c>
      <c r="C548" s="55" t="s">
        <v>1411</v>
      </c>
      <c r="D548" s="5">
        <v>1.9376826599999999</v>
      </c>
      <c r="E548" s="5" t="s">
        <v>3806</v>
      </c>
      <c r="F548" s="5">
        <v>1.9376826599999999</v>
      </c>
      <c r="G548" s="5">
        <v>0</v>
      </c>
      <c r="H548" s="5">
        <v>0</v>
      </c>
      <c r="I548" s="5">
        <v>1.9376826599999999</v>
      </c>
      <c r="J548" s="5">
        <v>0</v>
      </c>
      <c r="K548" s="5">
        <v>1.61473555</v>
      </c>
      <c r="L548" s="8">
        <v>2022</v>
      </c>
      <c r="M548" s="5">
        <v>1.61473555</v>
      </c>
      <c r="N548" s="5" t="s">
        <v>1412</v>
      </c>
      <c r="O548" s="5" t="s">
        <v>3804</v>
      </c>
      <c r="P548" s="7">
        <v>0</v>
      </c>
      <c r="Q548" s="7">
        <v>0</v>
      </c>
      <c r="R548" s="7">
        <v>0</v>
      </c>
      <c r="S548" s="7">
        <v>0</v>
      </c>
      <c r="T548" s="7">
        <v>0</v>
      </c>
      <c r="U548" s="7">
        <v>0</v>
      </c>
      <c r="V548" s="7">
        <v>0</v>
      </c>
      <c r="W548" s="7">
        <v>2</v>
      </c>
      <c r="X548" s="7">
        <v>0</v>
      </c>
      <c r="Y548" s="7">
        <v>0</v>
      </c>
    </row>
    <row r="549" spans="1:25" ht="93.75" x14ac:dyDescent="0.2">
      <c r="A549" s="53" t="s">
        <v>938</v>
      </c>
      <c r="B549" s="54" t="s">
        <v>1413</v>
      </c>
      <c r="C549" s="55" t="s">
        <v>1414</v>
      </c>
      <c r="D549" s="5">
        <v>1.30954142</v>
      </c>
      <c r="E549" s="5" t="s">
        <v>3806</v>
      </c>
      <c r="F549" s="5">
        <v>1.3095414240000001</v>
      </c>
      <c r="G549" s="5">
        <v>0</v>
      </c>
      <c r="H549" s="5">
        <v>0</v>
      </c>
      <c r="I549" s="5">
        <v>1.3095414240000001</v>
      </c>
      <c r="J549" s="5">
        <v>0</v>
      </c>
      <c r="K549" s="5">
        <v>1.0912845199999999</v>
      </c>
      <c r="L549" s="8">
        <v>2022</v>
      </c>
      <c r="M549" s="5">
        <v>1.0912845199999999</v>
      </c>
      <c r="N549" s="5" t="s">
        <v>1415</v>
      </c>
      <c r="O549" s="5" t="s">
        <v>3804</v>
      </c>
      <c r="P549" s="7">
        <v>0</v>
      </c>
      <c r="Q549" s="7">
        <v>0</v>
      </c>
      <c r="R549" s="7">
        <v>0</v>
      </c>
      <c r="S549" s="7">
        <v>0</v>
      </c>
      <c r="T549" s="7">
        <v>0</v>
      </c>
      <c r="U549" s="7">
        <v>0</v>
      </c>
      <c r="V549" s="7">
        <v>0</v>
      </c>
      <c r="W549" s="7">
        <v>11</v>
      </c>
      <c r="X549" s="7">
        <v>0</v>
      </c>
      <c r="Y549" s="7">
        <v>0</v>
      </c>
    </row>
    <row r="550" spans="1:25" ht="112.5" x14ac:dyDescent="0.2">
      <c r="A550" s="53" t="s">
        <v>938</v>
      </c>
      <c r="B550" s="54" t="s">
        <v>1416</v>
      </c>
      <c r="C550" s="55" t="s">
        <v>1417</v>
      </c>
      <c r="D550" s="5">
        <v>11.76090709</v>
      </c>
      <c r="E550" s="5" t="s">
        <v>3806</v>
      </c>
      <c r="F550" s="5">
        <v>11.760907092</v>
      </c>
      <c r="G550" s="5">
        <v>0</v>
      </c>
      <c r="H550" s="5">
        <v>0</v>
      </c>
      <c r="I550" s="5">
        <v>11.760907092</v>
      </c>
      <c r="J550" s="5">
        <v>0</v>
      </c>
      <c r="K550" s="5">
        <v>9.8007559099999995</v>
      </c>
      <c r="L550" s="8">
        <v>2023</v>
      </c>
      <c r="M550" s="5">
        <v>9.8007559099999995</v>
      </c>
      <c r="N550" s="5" t="s">
        <v>1418</v>
      </c>
      <c r="O550" s="5" t="s">
        <v>3804</v>
      </c>
      <c r="P550" s="7">
        <v>0</v>
      </c>
      <c r="Q550" s="7">
        <v>0</v>
      </c>
      <c r="R550" s="7">
        <v>0</v>
      </c>
      <c r="S550" s="7">
        <v>0</v>
      </c>
      <c r="T550" s="7">
        <v>0</v>
      </c>
      <c r="U550" s="7">
        <v>0</v>
      </c>
      <c r="V550" s="7">
        <v>0</v>
      </c>
      <c r="W550" s="7">
        <v>128</v>
      </c>
      <c r="X550" s="7">
        <v>0</v>
      </c>
      <c r="Y550" s="7">
        <v>0</v>
      </c>
    </row>
    <row r="551" spans="1:25" ht="112.5" x14ac:dyDescent="0.2">
      <c r="A551" s="53" t="s">
        <v>938</v>
      </c>
      <c r="B551" s="54" t="s">
        <v>1419</v>
      </c>
      <c r="C551" s="55" t="s">
        <v>1420</v>
      </c>
      <c r="D551" s="5">
        <v>23.127272860000001</v>
      </c>
      <c r="E551" s="5" t="s">
        <v>3806</v>
      </c>
      <c r="F551" s="5">
        <v>23.127272856000001</v>
      </c>
      <c r="G551" s="5">
        <v>0</v>
      </c>
      <c r="H551" s="5">
        <v>0</v>
      </c>
      <c r="I551" s="5">
        <v>23.127272856000001</v>
      </c>
      <c r="J551" s="5">
        <v>0</v>
      </c>
      <c r="K551" s="5">
        <v>19.272727379999999</v>
      </c>
      <c r="L551" s="8">
        <v>2023</v>
      </c>
      <c r="M551" s="5">
        <v>19.272727379999999</v>
      </c>
      <c r="N551" s="5" t="s">
        <v>1418</v>
      </c>
      <c r="O551" s="5" t="s">
        <v>3804</v>
      </c>
      <c r="P551" s="7">
        <v>0</v>
      </c>
      <c r="Q551" s="7">
        <v>0</v>
      </c>
      <c r="R551" s="7">
        <v>0</v>
      </c>
      <c r="S551" s="7">
        <v>0</v>
      </c>
      <c r="T551" s="7">
        <v>0</v>
      </c>
      <c r="U551" s="7">
        <v>0</v>
      </c>
      <c r="V551" s="7">
        <v>0</v>
      </c>
      <c r="W551" s="7">
        <v>27</v>
      </c>
      <c r="X551" s="7">
        <v>0</v>
      </c>
      <c r="Y551" s="7">
        <v>0</v>
      </c>
    </row>
    <row r="552" spans="1:25" ht="187.5" x14ac:dyDescent="0.2">
      <c r="A552" s="53" t="s">
        <v>938</v>
      </c>
      <c r="B552" s="54" t="s">
        <v>1421</v>
      </c>
      <c r="C552" s="55" t="s">
        <v>1422</v>
      </c>
      <c r="D552" s="5">
        <v>22.088772939999998</v>
      </c>
      <c r="E552" s="5" t="s">
        <v>3806</v>
      </c>
      <c r="F552" s="5">
        <v>22.088772936000002</v>
      </c>
      <c r="G552" s="5">
        <v>0</v>
      </c>
      <c r="H552" s="5">
        <v>0</v>
      </c>
      <c r="I552" s="5">
        <v>22.088772936000002</v>
      </c>
      <c r="J552" s="5">
        <v>0</v>
      </c>
      <c r="K552" s="5">
        <v>18.40731078</v>
      </c>
      <c r="L552" s="8">
        <v>2024</v>
      </c>
      <c r="M552" s="5">
        <v>18.40731078</v>
      </c>
      <c r="N552" s="5" t="s">
        <v>1423</v>
      </c>
      <c r="O552" s="5" t="s">
        <v>3804</v>
      </c>
      <c r="P552" s="7">
        <v>0</v>
      </c>
      <c r="Q552" s="7">
        <v>0</v>
      </c>
      <c r="R552" s="7">
        <v>0</v>
      </c>
      <c r="S552" s="7">
        <v>0</v>
      </c>
      <c r="T552" s="7">
        <v>0</v>
      </c>
      <c r="U552" s="7">
        <v>0</v>
      </c>
      <c r="V552" s="7">
        <v>0</v>
      </c>
      <c r="W552" s="7">
        <v>2</v>
      </c>
      <c r="X552" s="7">
        <v>0</v>
      </c>
      <c r="Y552" s="7">
        <v>0</v>
      </c>
    </row>
    <row r="553" spans="1:25" ht="131.25" x14ac:dyDescent="0.2">
      <c r="A553" s="53" t="s">
        <v>938</v>
      </c>
      <c r="B553" s="54" t="s">
        <v>1424</v>
      </c>
      <c r="C553" s="55" t="s">
        <v>1425</v>
      </c>
      <c r="D553" s="5">
        <v>4.1780236999999998</v>
      </c>
      <c r="E553" s="5" t="s">
        <v>3806</v>
      </c>
      <c r="F553" s="5">
        <v>4.1780237040000001</v>
      </c>
      <c r="G553" s="5">
        <v>0</v>
      </c>
      <c r="H553" s="5">
        <v>0</v>
      </c>
      <c r="I553" s="5">
        <v>4.1780237040000001</v>
      </c>
      <c r="J553" s="5">
        <v>0</v>
      </c>
      <c r="K553" s="5">
        <v>3.4816864199999999</v>
      </c>
      <c r="L553" s="8">
        <v>2024</v>
      </c>
      <c r="M553" s="5">
        <v>3.4816864199999999</v>
      </c>
      <c r="N553" s="5" t="s">
        <v>1426</v>
      </c>
      <c r="O553" s="5" t="s">
        <v>3804</v>
      </c>
      <c r="P553" s="7">
        <v>0</v>
      </c>
      <c r="Q553" s="7">
        <v>0</v>
      </c>
      <c r="R553" s="7">
        <v>0</v>
      </c>
      <c r="S553" s="7">
        <v>0</v>
      </c>
      <c r="T553" s="7">
        <v>0</v>
      </c>
      <c r="U553" s="7">
        <v>0</v>
      </c>
      <c r="V553" s="7">
        <v>0</v>
      </c>
      <c r="W553" s="7">
        <v>2</v>
      </c>
      <c r="X553" s="7">
        <v>0</v>
      </c>
      <c r="Y553" s="7">
        <v>0</v>
      </c>
    </row>
    <row r="554" spans="1:25" ht="93.75" x14ac:dyDescent="0.2">
      <c r="A554" s="53" t="s">
        <v>938</v>
      </c>
      <c r="B554" s="54" t="s">
        <v>1427</v>
      </c>
      <c r="C554" s="55" t="s">
        <v>1428</v>
      </c>
      <c r="D554" s="5">
        <v>5.17758421</v>
      </c>
      <c r="E554" s="5" t="s">
        <v>3806</v>
      </c>
      <c r="F554" s="5">
        <v>5.1775842120000002</v>
      </c>
      <c r="G554" s="5">
        <v>0</v>
      </c>
      <c r="H554" s="5">
        <v>0</v>
      </c>
      <c r="I554" s="5">
        <v>5.1775842120000002</v>
      </c>
      <c r="J554" s="5">
        <v>0</v>
      </c>
      <c r="K554" s="5">
        <v>4.3146535100000003</v>
      </c>
      <c r="L554" s="8">
        <v>2024</v>
      </c>
      <c r="M554" s="5">
        <v>4.3146535100000003</v>
      </c>
      <c r="N554" s="5" t="s">
        <v>1429</v>
      </c>
      <c r="O554" s="5" t="s">
        <v>3804</v>
      </c>
      <c r="P554" s="7">
        <v>0</v>
      </c>
      <c r="Q554" s="7">
        <v>0</v>
      </c>
      <c r="R554" s="7">
        <v>0</v>
      </c>
      <c r="S554" s="7">
        <v>0</v>
      </c>
      <c r="T554" s="7">
        <v>0</v>
      </c>
      <c r="U554" s="7">
        <v>0</v>
      </c>
      <c r="V554" s="7">
        <v>0</v>
      </c>
      <c r="W554" s="7">
        <v>16</v>
      </c>
      <c r="X554" s="7">
        <v>0</v>
      </c>
      <c r="Y554" s="7">
        <v>0</v>
      </c>
    </row>
    <row r="555" spans="1:25" ht="168.75" x14ac:dyDescent="0.2">
      <c r="A555" s="53" t="s">
        <v>938</v>
      </c>
      <c r="B555" s="54" t="s">
        <v>1430</v>
      </c>
      <c r="C555" s="55" t="s">
        <v>1431</v>
      </c>
      <c r="D555" s="5">
        <v>13.01858618</v>
      </c>
      <c r="E555" s="5" t="s">
        <v>3806</v>
      </c>
      <c r="F555" s="5">
        <v>13.018586184</v>
      </c>
      <c r="G555" s="5">
        <v>0</v>
      </c>
      <c r="H555" s="5">
        <v>0</v>
      </c>
      <c r="I555" s="5">
        <v>13.018586184</v>
      </c>
      <c r="J555" s="5">
        <v>0</v>
      </c>
      <c r="K555" s="5">
        <v>10.84882182</v>
      </c>
      <c r="L555" s="8">
        <v>2025</v>
      </c>
      <c r="M555" s="5">
        <v>10.84882182</v>
      </c>
      <c r="N555" s="5" t="s">
        <v>1432</v>
      </c>
      <c r="O555" s="5" t="s">
        <v>3804</v>
      </c>
      <c r="P555" s="7">
        <v>0</v>
      </c>
      <c r="Q555" s="7">
        <v>0</v>
      </c>
      <c r="R555" s="7">
        <v>0</v>
      </c>
      <c r="S555" s="7">
        <v>0</v>
      </c>
      <c r="T555" s="7">
        <v>0</v>
      </c>
      <c r="U555" s="7">
        <v>0</v>
      </c>
      <c r="V555" s="7">
        <v>0</v>
      </c>
      <c r="W555" s="7">
        <v>2</v>
      </c>
      <c r="X555" s="7">
        <v>0</v>
      </c>
      <c r="Y555" s="7">
        <v>0</v>
      </c>
    </row>
    <row r="556" spans="1:25" ht="75" x14ac:dyDescent="0.2">
      <c r="A556" s="53" t="s">
        <v>938</v>
      </c>
      <c r="B556" s="54" t="s">
        <v>1433</v>
      </c>
      <c r="C556" s="55" t="s">
        <v>1434</v>
      </c>
      <c r="D556" s="5">
        <v>0.63307853999999997</v>
      </c>
      <c r="E556" s="5" t="s">
        <v>3806</v>
      </c>
      <c r="F556" s="5">
        <v>0.63307853999999997</v>
      </c>
      <c r="G556" s="5">
        <v>0</v>
      </c>
      <c r="H556" s="5">
        <v>0</v>
      </c>
      <c r="I556" s="5">
        <v>0.63307853999999997</v>
      </c>
      <c r="J556" s="5">
        <v>0</v>
      </c>
      <c r="K556" s="5">
        <v>0.5275654500000001</v>
      </c>
      <c r="L556" s="8">
        <v>2021</v>
      </c>
      <c r="M556" s="5">
        <v>0.5275654500000001</v>
      </c>
      <c r="N556" s="5" t="s">
        <v>1435</v>
      </c>
      <c r="O556" s="5" t="s">
        <v>3804</v>
      </c>
      <c r="P556" s="7">
        <v>0</v>
      </c>
      <c r="Q556" s="7">
        <v>0</v>
      </c>
      <c r="R556" s="7">
        <v>0</v>
      </c>
      <c r="S556" s="7">
        <v>0</v>
      </c>
      <c r="T556" s="7">
        <v>0</v>
      </c>
      <c r="U556" s="7">
        <v>0</v>
      </c>
      <c r="V556" s="7">
        <v>0</v>
      </c>
      <c r="W556" s="7">
        <v>1</v>
      </c>
      <c r="X556" s="7">
        <v>0</v>
      </c>
      <c r="Y556" s="7">
        <v>0</v>
      </c>
    </row>
    <row r="557" spans="1:25" ht="93.75" x14ac:dyDescent="0.2">
      <c r="A557" s="53" t="s">
        <v>938</v>
      </c>
      <c r="B557" s="54" t="s">
        <v>1436</v>
      </c>
      <c r="C557" s="55" t="s">
        <v>1437</v>
      </c>
      <c r="D557" s="5">
        <v>0.31167523999999996</v>
      </c>
      <c r="E557" s="5" t="s">
        <v>3806</v>
      </c>
      <c r="F557" s="5">
        <v>0.31167524400000002</v>
      </c>
      <c r="G557" s="5">
        <v>0</v>
      </c>
      <c r="H557" s="5">
        <v>0</v>
      </c>
      <c r="I557" s="5">
        <v>0.31167524400000002</v>
      </c>
      <c r="J557" s="5">
        <v>0</v>
      </c>
      <c r="K557" s="5">
        <v>0.25972937000000001</v>
      </c>
      <c r="L557" s="8">
        <v>2020</v>
      </c>
      <c r="M557" s="5">
        <v>0.25972937000000001</v>
      </c>
      <c r="N557" s="5" t="s">
        <v>1438</v>
      </c>
      <c r="O557" s="5" t="s">
        <v>3804</v>
      </c>
      <c r="P557" s="7">
        <v>0</v>
      </c>
      <c r="Q557" s="7">
        <v>0</v>
      </c>
      <c r="R557" s="7">
        <v>0</v>
      </c>
      <c r="S557" s="7">
        <v>0</v>
      </c>
      <c r="T557" s="7">
        <v>0</v>
      </c>
      <c r="U557" s="7">
        <v>0</v>
      </c>
      <c r="V557" s="7">
        <v>0</v>
      </c>
      <c r="W557" s="7">
        <v>1</v>
      </c>
      <c r="X557" s="7">
        <v>0</v>
      </c>
      <c r="Y557" s="7">
        <v>0</v>
      </c>
    </row>
    <row r="558" spans="1:25" ht="112.5" x14ac:dyDescent="0.2">
      <c r="A558" s="53" t="s">
        <v>938</v>
      </c>
      <c r="B558" s="54" t="s">
        <v>1439</v>
      </c>
      <c r="C558" s="55" t="s">
        <v>1440</v>
      </c>
      <c r="D558" s="5">
        <v>7.9856860100000002</v>
      </c>
      <c r="E558" s="5" t="s">
        <v>3806</v>
      </c>
      <c r="F558" s="5">
        <v>7.9856860080000001</v>
      </c>
      <c r="G558" s="5">
        <v>0</v>
      </c>
      <c r="H558" s="5">
        <v>0</v>
      </c>
      <c r="I558" s="5">
        <v>7.9856860080000001</v>
      </c>
      <c r="J558" s="5">
        <v>0</v>
      </c>
      <c r="K558" s="5">
        <v>6.6547383399999998</v>
      </c>
      <c r="L558" s="8">
        <v>2021</v>
      </c>
      <c r="M558" s="5">
        <v>6.6547383399999998</v>
      </c>
      <c r="N558" s="5" t="s">
        <v>1441</v>
      </c>
      <c r="O558" s="5" t="s">
        <v>3804</v>
      </c>
      <c r="P558" s="7">
        <v>0</v>
      </c>
      <c r="Q558" s="7">
        <v>0</v>
      </c>
      <c r="R558" s="7">
        <v>0</v>
      </c>
      <c r="S558" s="7">
        <v>0</v>
      </c>
      <c r="T558" s="7">
        <v>0</v>
      </c>
      <c r="U558" s="7">
        <v>0</v>
      </c>
      <c r="V558" s="7">
        <v>0</v>
      </c>
      <c r="W558" s="7">
        <v>1</v>
      </c>
      <c r="X558" s="7">
        <v>0</v>
      </c>
      <c r="Y558" s="7">
        <v>0</v>
      </c>
    </row>
    <row r="559" spans="1:25" ht="131.25" x14ac:dyDescent="0.2">
      <c r="A559" s="53" t="s">
        <v>938</v>
      </c>
      <c r="B559" s="54" t="s">
        <v>1442</v>
      </c>
      <c r="C559" s="55" t="s">
        <v>1443</v>
      </c>
      <c r="D559" s="5">
        <v>2.0198199999999997</v>
      </c>
      <c r="E559" s="5" t="s">
        <v>3806</v>
      </c>
      <c r="F559" s="5">
        <v>2.0198199959999998</v>
      </c>
      <c r="G559" s="5">
        <v>0</v>
      </c>
      <c r="H559" s="5">
        <v>0</v>
      </c>
      <c r="I559" s="5">
        <v>2.0198199959999998</v>
      </c>
      <c r="J559" s="5">
        <v>0</v>
      </c>
      <c r="K559" s="5">
        <v>1.6831833300000001</v>
      </c>
      <c r="L559" s="8">
        <v>2021</v>
      </c>
      <c r="M559" s="5">
        <v>1.6831833300000001</v>
      </c>
      <c r="N559" s="5" t="s">
        <v>1444</v>
      </c>
      <c r="O559" s="5" t="s">
        <v>3804</v>
      </c>
      <c r="P559" s="7">
        <v>0</v>
      </c>
      <c r="Q559" s="7">
        <v>0</v>
      </c>
      <c r="R559" s="7">
        <v>0</v>
      </c>
      <c r="S559" s="7">
        <v>0</v>
      </c>
      <c r="T559" s="7">
        <v>0</v>
      </c>
      <c r="U559" s="7">
        <v>0</v>
      </c>
      <c r="V559" s="7">
        <v>0</v>
      </c>
      <c r="W559" s="7">
        <v>1</v>
      </c>
      <c r="X559" s="7">
        <v>0</v>
      </c>
      <c r="Y559" s="7">
        <v>0</v>
      </c>
    </row>
    <row r="560" spans="1:25" ht="93.75" x14ac:dyDescent="0.2">
      <c r="A560" s="53" t="s">
        <v>938</v>
      </c>
      <c r="B560" s="54" t="s">
        <v>1445</v>
      </c>
      <c r="C560" s="55" t="s">
        <v>1446</v>
      </c>
      <c r="D560" s="5">
        <v>0.39611224</v>
      </c>
      <c r="E560" s="5" t="s">
        <v>3806</v>
      </c>
      <c r="F560" s="5">
        <v>0.39611223600000001</v>
      </c>
      <c r="G560" s="5">
        <v>0</v>
      </c>
      <c r="H560" s="5">
        <v>0</v>
      </c>
      <c r="I560" s="5">
        <v>0.39611223600000001</v>
      </c>
      <c r="J560" s="5">
        <v>0</v>
      </c>
      <c r="K560" s="5">
        <v>0.33009352999999997</v>
      </c>
      <c r="L560" s="8">
        <v>2023</v>
      </c>
      <c r="M560" s="5">
        <v>0.33009352999999997</v>
      </c>
      <c r="N560" s="5" t="s">
        <v>1447</v>
      </c>
      <c r="O560" s="5" t="s">
        <v>3804</v>
      </c>
      <c r="P560" s="7">
        <v>0</v>
      </c>
      <c r="Q560" s="7">
        <v>0</v>
      </c>
      <c r="R560" s="7">
        <v>0</v>
      </c>
      <c r="S560" s="7">
        <v>0</v>
      </c>
      <c r="T560" s="7">
        <v>0</v>
      </c>
      <c r="U560" s="7">
        <v>0</v>
      </c>
      <c r="V560" s="7">
        <v>0</v>
      </c>
      <c r="W560" s="7">
        <v>3</v>
      </c>
      <c r="X560" s="7">
        <v>0</v>
      </c>
      <c r="Y560" s="7">
        <v>0</v>
      </c>
    </row>
    <row r="561" spans="1:25" ht="93.75" x14ac:dyDescent="0.2">
      <c r="A561" s="53" t="s">
        <v>938</v>
      </c>
      <c r="B561" s="54" t="s">
        <v>1448</v>
      </c>
      <c r="C561" s="55" t="s">
        <v>1449</v>
      </c>
      <c r="D561" s="5">
        <v>0.50770954000000001</v>
      </c>
      <c r="E561" s="5" t="s">
        <v>3806</v>
      </c>
      <c r="F561" s="5">
        <v>0.50770953600000002</v>
      </c>
      <c r="G561" s="5">
        <v>0</v>
      </c>
      <c r="H561" s="5">
        <v>0</v>
      </c>
      <c r="I561" s="5">
        <v>0.50770953600000002</v>
      </c>
      <c r="J561" s="5">
        <v>0</v>
      </c>
      <c r="K561" s="5">
        <v>0.42309127999999996</v>
      </c>
      <c r="L561" s="8">
        <v>2023</v>
      </c>
      <c r="M561" s="5">
        <v>0.42309127999999996</v>
      </c>
      <c r="N561" s="5" t="s">
        <v>1450</v>
      </c>
      <c r="O561" s="5" t="s">
        <v>3804</v>
      </c>
      <c r="P561" s="7">
        <v>0</v>
      </c>
      <c r="Q561" s="7">
        <v>0</v>
      </c>
      <c r="R561" s="7">
        <v>0</v>
      </c>
      <c r="S561" s="7">
        <v>0</v>
      </c>
      <c r="T561" s="7">
        <v>0</v>
      </c>
      <c r="U561" s="7">
        <v>0</v>
      </c>
      <c r="V561" s="7">
        <v>0</v>
      </c>
      <c r="W561" s="7">
        <v>1</v>
      </c>
      <c r="X561" s="7">
        <v>0</v>
      </c>
      <c r="Y561" s="7">
        <v>0</v>
      </c>
    </row>
    <row r="562" spans="1:25" ht="93.75" x14ac:dyDescent="0.2">
      <c r="A562" s="53" t="s">
        <v>938</v>
      </c>
      <c r="B562" s="54" t="s">
        <v>1451</v>
      </c>
      <c r="C562" s="55" t="s">
        <v>1452</v>
      </c>
      <c r="D562" s="5">
        <v>3.7574719399999998</v>
      </c>
      <c r="E562" s="5" t="s">
        <v>3806</v>
      </c>
      <c r="F562" s="5">
        <v>3.7574719439999997</v>
      </c>
      <c r="G562" s="5">
        <v>0</v>
      </c>
      <c r="H562" s="5">
        <v>0</v>
      </c>
      <c r="I562" s="5">
        <v>3.7574719439999997</v>
      </c>
      <c r="J562" s="5">
        <v>0</v>
      </c>
      <c r="K562" s="5">
        <v>3.1312266200000001</v>
      </c>
      <c r="L562" s="8">
        <v>2024</v>
      </c>
      <c r="M562" s="5">
        <v>3.1312266200000001</v>
      </c>
      <c r="N562" s="5" t="s">
        <v>1453</v>
      </c>
      <c r="O562" s="5" t="s">
        <v>3804</v>
      </c>
      <c r="P562" s="7">
        <v>0</v>
      </c>
      <c r="Q562" s="7">
        <v>0</v>
      </c>
      <c r="R562" s="7">
        <v>0</v>
      </c>
      <c r="S562" s="7">
        <v>0</v>
      </c>
      <c r="T562" s="7">
        <v>0</v>
      </c>
      <c r="U562" s="7">
        <v>0</v>
      </c>
      <c r="V562" s="7">
        <v>0</v>
      </c>
      <c r="W562" s="7">
        <v>2</v>
      </c>
      <c r="X562" s="7">
        <v>0</v>
      </c>
      <c r="Y562" s="7">
        <v>0</v>
      </c>
    </row>
    <row r="563" spans="1:25" ht="112.5" x14ac:dyDescent="0.2">
      <c r="A563" s="53" t="s">
        <v>938</v>
      </c>
      <c r="B563" s="54" t="s">
        <v>1454</v>
      </c>
      <c r="C563" s="55" t="s">
        <v>1455</v>
      </c>
      <c r="D563" s="5">
        <v>1.53929699</v>
      </c>
      <c r="E563" s="5" t="s">
        <v>3806</v>
      </c>
      <c r="F563" s="5">
        <v>1.539296988</v>
      </c>
      <c r="G563" s="5">
        <v>0</v>
      </c>
      <c r="H563" s="5">
        <v>0</v>
      </c>
      <c r="I563" s="5">
        <v>1.539296988</v>
      </c>
      <c r="J563" s="5">
        <v>0</v>
      </c>
      <c r="K563" s="5">
        <v>1.28274749</v>
      </c>
      <c r="L563" s="8">
        <v>2025</v>
      </c>
      <c r="M563" s="5">
        <v>1.28274749</v>
      </c>
      <c r="N563" s="6" t="s">
        <v>1456</v>
      </c>
      <c r="O563" s="6" t="s">
        <v>3804</v>
      </c>
      <c r="P563" s="7">
        <v>0</v>
      </c>
      <c r="Q563" s="7">
        <v>0</v>
      </c>
      <c r="R563" s="7">
        <v>0</v>
      </c>
      <c r="S563" s="7">
        <v>0</v>
      </c>
      <c r="T563" s="7">
        <v>0</v>
      </c>
      <c r="U563" s="7">
        <v>0</v>
      </c>
      <c r="V563" s="7">
        <v>0</v>
      </c>
      <c r="W563" s="7">
        <v>3</v>
      </c>
      <c r="X563" s="7">
        <v>0</v>
      </c>
      <c r="Y563" s="7">
        <v>0</v>
      </c>
    </row>
    <row r="564" spans="1:25" ht="93.75" x14ac:dyDescent="0.2">
      <c r="A564" s="53" t="s">
        <v>938</v>
      </c>
      <c r="B564" s="54" t="s">
        <v>1457</v>
      </c>
      <c r="C564" s="55" t="s">
        <v>1458</v>
      </c>
      <c r="D564" s="5">
        <v>0.41917066999999997</v>
      </c>
      <c r="E564" s="5" t="s">
        <v>3806</v>
      </c>
      <c r="F564" s="5">
        <v>0.41917066799999997</v>
      </c>
      <c r="G564" s="5">
        <v>0</v>
      </c>
      <c r="H564" s="5">
        <v>0</v>
      </c>
      <c r="I564" s="5">
        <v>0.41917066799999997</v>
      </c>
      <c r="J564" s="5">
        <v>0</v>
      </c>
      <c r="K564" s="5">
        <v>0.34930889000000004</v>
      </c>
      <c r="L564" s="8">
        <v>2023</v>
      </c>
      <c r="M564" s="5">
        <v>0.34930889000000004</v>
      </c>
      <c r="N564" s="6" t="s">
        <v>1459</v>
      </c>
      <c r="O564" s="6" t="s">
        <v>3804</v>
      </c>
      <c r="P564" s="7">
        <v>0</v>
      </c>
      <c r="Q564" s="7">
        <v>0</v>
      </c>
      <c r="R564" s="7">
        <v>0</v>
      </c>
      <c r="S564" s="7">
        <v>0</v>
      </c>
      <c r="T564" s="7">
        <v>0</v>
      </c>
      <c r="U564" s="7">
        <v>0</v>
      </c>
      <c r="V564" s="7">
        <v>0</v>
      </c>
      <c r="W564" s="7">
        <v>1</v>
      </c>
      <c r="X564" s="7">
        <v>0</v>
      </c>
      <c r="Y564" s="7">
        <v>0</v>
      </c>
    </row>
    <row r="565" spans="1:25" ht="112.5" x14ac:dyDescent="0.2">
      <c r="A565" s="53" t="s">
        <v>938</v>
      </c>
      <c r="B565" s="54" t="s">
        <v>1460</v>
      </c>
      <c r="C565" s="55" t="s">
        <v>1461</v>
      </c>
      <c r="D565" s="5">
        <v>6.9213751700000001</v>
      </c>
      <c r="E565" s="5" t="s">
        <v>3806</v>
      </c>
      <c r="F565" s="5">
        <v>6.921375168</v>
      </c>
      <c r="G565" s="5">
        <v>0</v>
      </c>
      <c r="H565" s="5">
        <v>0</v>
      </c>
      <c r="I565" s="5">
        <v>6.921375168</v>
      </c>
      <c r="J565" s="5">
        <v>0</v>
      </c>
      <c r="K565" s="5">
        <v>5.7678126399999998</v>
      </c>
      <c r="L565" s="8">
        <v>2024</v>
      </c>
      <c r="M565" s="5">
        <v>5.7678126399999998</v>
      </c>
      <c r="N565" s="6" t="s">
        <v>1462</v>
      </c>
      <c r="O565" s="6" t="s">
        <v>3804</v>
      </c>
      <c r="P565" s="7">
        <v>0</v>
      </c>
      <c r="Q565" s="7">
        <v>0</v>
      </c>
      <c r="R565" s="7">
        <v>0</v>
      </c>
      <c r="S565" s="7">
        <v>0</v>
      </c>
      <c r="T565" s="7">
        <v>0</v>
      </c>
      <c r="U565" s="7">
        <v>0</v>
      </c>
      <c r="V565" s="7">
        <v>0</v>
      </c>
      <c r="W565" s="7">
        <v>2</v>
      </c>
      <c r="X565" s="7">
        <v>0</v>
      </c>
      <c r="Y565" s="7">
        <v>0</v>
      </c>
    </row>
    <row r="566" spans="1:25" ht="93.75" x14ac:dyDescent="0.2">
      <c r="A566" s="53" t="s">
        <v>938</v>
      </c>
      <c r="B566" s="54" t="s">
        <v>1463</v>
      </c>
      <c r="C566" s="55" t="s">
        <v>1464</v>
      </c>
      <c r="D566" s="5">
        <v>0.55401491999999997</v>
      </c>
      <c r="E566" s="5" t="s">
        <v>3806</v>
      </c>
      <c r="F566" s="5">
        <v>0.55401491999999997</v>
      </c>
      <c r="G566" s="5">
        <v>0</v>
      </c>
      <c r="H566" s="5">
        <v>0</v>
      </c>
      <c r="I566" s="5">
        <v>0.55401491999999997</v>
      </c>
      <c r="J566" s="5">
        <v>0</v>
      </c>
      <c r="K566" s="5">
        <v>0.46167910000000001</v>
      </c>
      <c r="L566" s="8">
        <v>2022</v>
      </c>
      <c r="M566" s="5">
        <v>0.46167910000000001</v>
      </c>
      <c r="N566" s="6" t="s">
        <v>1465</v>
      </c>
      <c r="O566" s="6" t="s">
        <v>3804</v>
      </c>
      <c r="P566" s="7">
        <v>0</v>
      </c>
      <c r="Q566" s="7">
        <v>0</v>
      </c>
      <c r="R566" s="7">
        <v>0</v>
      </c>
      <c r="S566" s="7">
        <v>0</v>
      </c>
      <c r="T566" s="7">
        <v>0</v>
      </c>
      <c r="U566" s="7">
        <v>0</v>
      </c>
      <c r="V566" s="7">
        <v>0</v>
      </c>
      <c r="W566" s="7">
        <v>1</v>
      </c>
      <c r="X566" s="7">
        <v>0</v>
      </c>
      <c r="Y566" s="7">
        <v>0</v>
      </c>
    </row>
    <row r="567" spans="1:25" ht="93.75" x14ac:dyDescent="0.2">
      <c r="A567" s="53" t="s">
        <v>938</v>
      </c>
      <c r="B567" s="54" t="s">
        <v>1466</v>
      </c>
      <c r="C567" s="55" t="s">
        <v>1467</v>
      </c>
      <c r="D567" s="5">
        <v>3.8751299000000001</v>
      </c>
      <c r="E567" s="5" t="s">
        <v>3806</v>
      </c>
      <c r="F567" s="5">
        <v>3.875129904</v>
      </c>
      <c r="G567" s="5">
        <v>0</v>
      </c>
      <c r="H567" s="5">
        <v>0</v>
      </c>
      <c r="I567" s="5">
        <v>3.875129904</v>
      </c>
      <c r="J567" s="5">
        <v>0</v>
      </c>
      <c r="K567" s="5">
        <v>3.2292749199999999</v>
      </c>
      <c r="L567" s="8">
        <v>2024</v>
      </c>
      <c r="M567" s="5">
        <v>3.2292749199999999</v>
      </c>
      <c r="N567" s="6" t="s">
        <v>1468</v>
      </c>
      <c r="O567" s="6" t="s">
        <v>3804</v>
      </c>
      <c r="P567" s="7">
        <v>0</v>
      </c>
      <c r="Q567" s="7">
        <v>0</v>
      </c>
      <c r="R567" s="7">
        <v>0</v>
      </c>
      <c r="S567" s="7">
        <v>0</v>
      </c>
      <c r="T567" s="7">
        <v>0</v>
      </c>
      <c r="U567" s="7">
        <v>0</v>
      </c>
      <c r="V567" s="7">
        <v>0</v>
      </c>
      <c r="W567" s="7">
        <v>2</v>
      </c>
      <c r="X567" s="7">
        <v>0</v>
      </c>
      <c r="Y567" s="7">
        <v>0</v>
      </c>
    </row>
    <row r="568" spans="1:25" ht="131.25" x14ac:dyDescent="0.2">
      <c r="A568" s="53" t="s">
        <v>938</v>
      </c>
      <c r="B568" s="54" t="s">
        <v>1469</v>
      </c>
      <c r="C568" s="55" t="s">
        <v>1470</v>
      </c>
      <c r="D568" s="5">
        <v>17.358424319999997</v>
      </c>
      <c r="E568" s="5" t="s">
        <v>3806</v>
      </c>
      <c r="F568" s="5">
        <v>17.358424319999997</v>
      </c>
      <c r="G568" s="5">
        <v>0</v>
      </c>
      <c r="H568" s="5">
        <v>0</v>
      </c>
      <c r="I568" s="5">
        <v>17.358424319999997</v>
      </c>
      <c r="J568" s="5">
        <v>0</v>
      </c>
      <c r="K568" s="5">
        <v>14.4653536</v>
      </c>
      <c r="L568" s="8">
        <v>2024</v>
      </c>
      <c r="M568" s="5">
        <v>14.4653536</v>
      </c>
      <c r="N568" s="6" t="s">
        <v>1471</v>
      </c>
      <c r="O568" s="6" t="s">
        <v>3804</v>
      </c>
      <c r="P568" s="7">
        <v>0</v>
      </c>
      <c r="Q568" s="7">
        <v>0</v>
      </c>
      <c r="R568" s="7">
        <v>0</v>
      </c>
      <c r="S568" s="7">
        <v>0</v>
      </c>
      <c r="T568" s="7">
        <v>0</v>
      </c>
      <c r="U568" s="7">
        <v>0</v>
      </c>
      <c r="V568" s="7">
        <v>0</v>
      </c>
      <c r="W568" s="7">
        <v>2</v>
      </c>
      <c r="X568" s="7">
        <v>0</v>
      </c>
      <c r="Y568" s="7">
        <v>0</v>
      </c>
    </row>
    <row r="569" spans="1:25" ht="131.25" x14ac:dyDescent="0.2">
      <c r="A569" s="53" t="s">
        <v>938</v>
      </c>
      <c r="B569" s="54" t="s">
        <v>1472</v>
      </c>
      <c r="C569" s="55" t="s">
        <v>1473</v>
      </c>
      <c r="D569" s="5">
        <v>26.59212527</v>
      </c>
      <c r="E569" s="5" t="s">
        <v>3806</v>
      </c>
      <c r="F569" s="5">
        <v>26.592125268</v>
      </c>
      <c r="G569" s="5">
        <v>0</v>
      </c>
      <c r="H569" s="5">
        <v>0</v>
      </c>
      <c r="I569" s="5">
        <v>26.592125268</v>
      </c>
      <c r="J569" s="5">
        <v>0</v>
      </c>
      <c r="K569" s="5">
        <v>22.160104390000001</v>
      </c>
      <c r="L569" s="8">
        <v>2025</v>
      </c>
      <c r="M569" s="5">
        <v>22.160104390000001</v>
      </c>
      <c r="N569" s="6" t="s">
        <v>1474</v>
      </c>
      <c r="O569" s="6" t="s">
        <v>3804</v>
      </c>
      <c r="P569" s="7">
        <v>0</v>
      </c>
      <c r="Q569" s="7">
        <v>0</v>
      </c>
      <c r="R569" s="7">
        <v>0</v>
      </c>
      <c r="S569" s="7">
        <v>0</v>
      </c>
      <c r="T569" s="7">
        <v>0</v>
      </c>
      <c r="U569" s="7">
        <v>0</v>
      </c>
      <c r="V569" s="7">
        <v>0</v>
      </c>
      <c r="W569" s="7">
        <v>3</v>
      </c>
      <c r="X569" s="7">
        <v>0</v>
      </c>
      <c r="Y569" s="7">
        <v>0</v>
      </c>
    </row>
    <row r="570" spans="1:25" ht="168.75" x14ac:dyDescent="0.2">
      <c r="A570" s="53" t="s">
        <v>938</v>
      </c>
      <c r="B570" s="54" t="s">
        <v>1475</v>
      </c>
      <c r="C570" s="55" t="s">
        <v>1476</v>
      </c>
      <c r="D570" s="5">
        <v>51.840605289999999</v>
      </c>
      <c r="E570" s="5" t="s">
        <v>3806</v>
      </c>
      <c r="F570" s="5">
        <v>51.840605291999999</v>
      </c>
      <c r="G570" s="5">
        <v>0</v>
      </c>
      <c r="H570" s="5">
        <v>0</v>
      </c>
      <c r="I570" s="5">
        <v>51.840605291999999</v>
      </c>
      <c r="J570" s="5">
        <v>0</v>
      </c>
      <c r="K570" s="5">
        <v>43.200504410000001</v>
      </c>
      <c r="L570" s="8">
        <v>2025</v>
      </c>
      <c r="M570" s="5">
        <v>43.200504410000001</v>
      </c>
      <c r="N570" s="6" t="s">
        <v>1477</v>
      </c>
      <c r="O570" s="6" t="s">
        <v>3804</v>
      </c>
      <c r="P570" s="7">
        <v>0</v>
      </c>
      <c r="Q570" s="7">
        <v>0</v>
      </c>
      <c r="R570" s="7">
        <v>0</v>
      </c>
      <c r="S570" s="7">
        <v>0</v>
      </c>
      <c r="T570" s="7">
        <v>0</v>
      </c>
      <c r="U570" s="7">
        <v>0</v>
      </c>
      <c r="V570" s="7">
        <v>0</v>
      </c>
      <c r="W570" s="7">
        <v>14</v>
      </c>
      <c r="X570" s="7">
        <v>0</v>
      </c>
      <c r="Y570" s="7">
        <v>0</v>
      </c>
    </row>
    <row r="571" spans="1:25" ht="131.25" x14ac:dyDescent="0.2">
      <c r="A571" s="53" t="s">
        <v>938</v>
      </c>
      <c r="B571" s="54" t="s">
        <v>1478</v>
      </c>
      <c r="C571" s="55" t="s">
        <v>1479</v>
      </c>
      <c r="D571" s="5">
        <v>3.7661528799999999</v>
      </c>
      <c r="E571" s="5" t="s">
        <v>3806</v>
      </c>
      <c r="F571" s="5">
        <v>3.766152876</v>
      </c>
      <c r="G571" s="5">
        <v>0</v>
      </c>
      <c r="H571" s="5">
        <v>0</v>
      </c>
      <c r="I571" s="5">
        <v>3.766152876</v>
      </c>
      <c r="J571" s="5">
        <v>0</v>
      </c>
      <c r="K571" s="5">
        <v>3.1384607299999998</v>
      </c>
      <c r="L571" s="8">
        <v>2020</v>
      </c>
      <c r="M571" s="5">
        <v>3.1384607299999998</v>
      </c>
      <c r="N571" s="6" t="s">
        <v>1480</v>
      </c>
      <c r="O571" s="6" t="s">
        <v>3804</v>
      </c>
      <c r="P571" s="7">
        <v>0</v>
      </c>
      <c r="Q571" s="7">
        <v>0</v>
      </c>
      <c r="R571" s="7">
        <v>0</v>
      </c>
      <c r="S571" s="7">
        <v>0</v>
      </c>
      <c r="T571" s="7">
        <v>0</v>
      </c>
      <c r="U571" s="7">
        <v>0</v>
      </c>
      <c r="V571" s="7">
        <v>0</v>
      </c>
      <c r="W571" s="7">
        <v>1</v>
      </c>
      <c r="X571" s="7">
        <v>0</v>
      </c>
      <c r="Y571" s="7">
        <v>0</v>
      </c>
    </row>
    <row r="572" spans="1:25" ht="131.25" x14ac:dyDescent="0.2">
      <c r="A572" s="53" t="s">
        <v>938</v>
      </c>
      <c r="B572" s="54" t="s">
        <v>1481</v>
      </c>
      <c r="C572" s="55" t="s">
        <v>1482</v>
      </c>
      <c r="D572" s="5">
        <v>7.5560945199999994</v>
      </c>
      <c r="E572" s="5" t="s">
        <v>3806</v>
      </c>
      <c r="F572" s="5">
        <v>7.5560945159999999</v>
      </c>
      <c r="G572" s="5">
        <v>0</v>
      </c>
      <c r="H572" s="5">
        <v>0</v>
      </c>
      <c r="I572" s="5">
        <v>7.5560945159999999</v>
      </c>
      <c r="J572" s="5">
        <v>0</v>
      </c>
      <c r="K572" s="5">
        <v>6.2967454299999996</v>
      </c>
      <c r="L572" s="8">
        <v>2024</v>
      </c>
      <c r="M572" s="5">
        <v>6.2967454299999996</v>
      </c>
      <c r="N572" s="6" t="s">
        <v>1483</v>
      </c>
      <c r="O572" s="6" t="s">
        <v>3804</v>
      </c>
      <c r="P572" s="7">
        <v>0</v>
      </c>
      <c r="Q572" s="7">
        <v>0</v>
      </c>
      <c r="R572" s="7">
        <v>0</v>
      </c>
      <c r="S572" s="7">
        <v>0</v>
      </c>
      <c r="T572" s="7">
        <v>0</v>
      </c>
      <c r="U572" s="7">
        <v>0</v>
      </c>
      <c r="V572" s="7">
        <v>0</v>
      </c>
      <c r="W572" s="7">
        <v>4</v>
      </c>
      <c r="X572" s="7">
        <v>0</v>
      </c>
      <c r="Y572" s="7">
        <v>0</v>
      </c>
    </row>
    <row r="573" spans="1:25" ht="150" x14ac:dyDescent="0.2">
      <c r="A573" s="53" t="s">
        <v>938</v>
      </c>
      <c r="B573" s="54" t="s">
        <v>1484</v>
      </c>
      <c r="C573" s="55" t="s">
        <v>1485</v>
      </c>
      <c r="D573" s="5">
        <v>9.662064860000001</v>
      </c>
      <c r="E573" s="5" t="s">
        <v>3806</v>
      </c>
      <c r="F573" s="5">
        <v>9.6620648639999995</v>
      </c>
      <c r="G573" s="5">
        <v>0</v>
      </c>
      <c r="H573" s="5">
        <v>0</v>
      </c>
      <c r="I573" s="5">
        <v>9.6620648639999995</v>
      </c>
      <c r="J573" s="5">
        <v>0</v>
      </c>
      <c r="K573" s="5">
        <v>8.0517207200000005</v>
      </c>
      <c r="L573" s="8">
        <v>2025</v>
      </c>
      <c r="M573" s="5">
        <v>8.0517207200000005</v>
      </c>
      <c r="N573" s="6" t="s">
        <v>1486</v>
      </c>
      <c r="O573" s="6" t="s">
        <v>3804</v>
      </c>
      <c r="P573" s="7">
        <v>0</v>
      </c>
      <c r="Q573" s="7">
        <v>0</v>
      </c>
      <c r="R573" s="7">
        <v>0</v>
      </c>
      <c r="S573" s="7">
        <v>0</v>
      </c>
      <c r="T573" s="7">
        <v>0</v>
      </c>
      <c r="U573" s="7">
        <v>0</v>
      </c>
      <c r="V573" s="7">
        <v>0</v>
      </c>
      <c r="W573" s="7">
        <v>7</v>
      </c>
      <c r="X573" s="7">
        <v>0</v>
      </c>
      <c r="Y573" s="7">
        <v>0</v>
      </c>
    </row>
    <row r="574" spans="1:25" ht="131.25" x14ac:dyDescent="0.2">
      <c r="A574" s="53" t="s">
        <v>938</v>
      </c>
      <c r="B574" s="54" t="s">
        <v>1487</v>
      </c>
      <c r="C574" s="55" t="s">
        <v>1488</v>
      </c>
      <c r="D574" s="5">
        <v>7.5980951999999995</v>
      </c>
      <c r="E574" s="5" t="s">
        <v>3806</v>
      </c>
      <c r="F574" s="5">
        <v>7.5980951999999995</v>
      </c>
      <c r="G574" s="5">
        <v>0</v>
      </c>
      <c r="H574" s="5">
        <v>0</v>
      </c>
      <c r="I574" s="5">
        <v>7.5980951999999995</v>
      </c>
      <c r="J574" s="5">
        <v>0</v>
      </c>
      <c r="K574" s="5">
        <v>6.3317459999999999</v>
      </c>
      <c r="L574" s="8">
        <v>2024</v>
      </c>
      <c r="M574" s="5">
        <v>6.3317459999999999</v>
      </c>
      <c r="N574" s="6" t="s">
        <v>1489</v>
      </c>
      <c r="O574" s="6" t="s">
        <v>3804</v>
      </c>
      <c r="P574" s="7">
        <v>0</v>
      </c>
      <c r="Q574" s="7">
        <v>0</v>
      </c>
      <c r="R574" s="7">
        <v>0</v>
      </c>
      <c r="S574" s="7">
        <v>0</v>
      </c>
      <c r="T574" s="7">
        <v>0</v>
      </c>
      <c r="U574" s="7">
        <v>0</v>
      </c>
      <c r="V574" s="7">
        <v>0</v>
      </c>
      <c r="W574" s="7">
        <v>8</v>
      </c>
      <c r="X574" s="7">
        <v>0</v>
      </c>
      <c r="Y574" s="7">
        <v>0</v>
      </c>
    </row>
    <row r="575" spans="1:25" ht="112.5" x14ac:dyDescent="0.2">
      <c r="A575" s="53" t="s">
        <v>938</v>
      </c>
      <c r="B575" s="54" t="s">
        <v>1490</v>
      </c>
      <c r="C575" s="55" t="s">
        <v>1491</v>
      </c>
      <c r="D575" s="5">
        <v>9.6666304400000005</v>
      </c>
      <c r="E575" s="5" t="s">
        <v>3806</v>
      </c>
      <c r="F575" s="5">
        <v>9.6666304440000008</v>
      </c>
      <c r="G575" s="5">
        <v>0</v>
      </c>
      <c r="H575" s="5">
        <v>0</v>
      </c>
      <c r="I575" s="5">
        <v>9.6666304440000008</v>
      </c>
      <c r="J575" s="5">
        <v>0</v>
      </c>
      <c r="K575" s="5">
        <v>8.0555253699999998</v>
      </c>
      <c r="L575" s="8">
        <v>2024</v>
      </c>
      <c r="M575" s="5">
        <v>8.0555253699999998</v>
      </c>
      <c r="N575" s="6" t="s">
        <v>1492</v>
      </c>
      <c r="O575" s="6" t="s">
        <v>3804</v>
      </c>
      <c r="P575" s="7">
        <v>0</v>
      </c>
      <c r="Q575" s="7">
        <v>0</v>
      </c>
      <c r="R575" s="7">
        <v>0</v>
      </c>
      <c r="S575" s="7">
        <v>0</v>
      </c>
      <c r="T575" s="7">
        <v>0</v>
      </c>
      <c r="U575" s="7">
        <v>0</v>
      </c>
      <c r="V575" s="7">
        <v>0</v>
      </c>
      <c r="W575" s="7">
        <v>1</v>
      </c>
      <c r="X575" s="7">
        <v>0</v>
      </c>
      <c r="Y575" s="7">
        <v>0</v>
      </c>
    </row>
    <row r="576" spans="1:25" ht="112.5" x14ac:dyDescent="0.2">
      <c r="A576" s="53" t="s">
        <v>938</v>
      </c>
      <c r="B576" s="54" t="s">
        <v>1493</v>
      </c>
      <c r="C576" s="55" t="s">
        <v>1494</v>
      </c>
      <c r="D576" s="5">
        <v>11.006434310000001</v>
      </c>
      <c r="E576" s="5" t="s">
        <v>3806</v>
      </c>
      <c r="F576" s="5">
        <v>11.006434307999999</v>
      </c>
      <c r="G576" s="5">
        <v>0</v>
      </c>
      <c r="H576" s="5">
        <v>0</v>
      </c>
      <c r="I576" s="5">
        <v>11.006434307999999</v>
      </c>
      <c r="J576" s="5">
        <v>0</v>
      </c>
      <c r="K576" s="5">
        <v>9.17202859</v>
      </c>
      <c r="L576" s="8">
        <v>2023</v>
      </c>
      <c r="M576" s="5">
        <v>9.17202859</v>
      </c>
      <c r="N576" s="6" t="s">
        <v>1495</v>
      </c>
      <c r="O576" s="6" t="s">
        <v>3804</v>
      </c>
      <c r="P576" s="7">
        <v>0</v>
      </c>
      <c r="Q576" s="7">
        <v>0</v>
      </c>
      <c r="R576" s="7">
        <v>0</v>
      </c>
      <c r="S576" s="7">
        <v>0</v>
      </c>
      <c r="T576" s="7">
        <v>0</v>
      </c>
      <c r="U576" s="7">
        <v>0</v>
      </c>
      <c r="V576" s="7">
        <v>0</v>
      </c>
      <c r="W576" s="7">
        <v>1</v>
      </c>
      <c r="X576" s="7">
        <v>0</v>
      </c>
      <c r="Y576" s="7">
        <v>0</v>
      </c>
    </row>
    <row r="577" spans="1:25" ht="150" x14ac:dyDescent="0.2">
      <c r="A577" s="53" t="s">
        <v>938</v>
      </c>
      <c r="B577" s="54" t="s">
        <v>1496</v>
      </c>
      <c r="C577" s="55" t="s">
        <v>1497</v>
      </c>
      <c r="D577" s="5">
        <v>9.5517862099999995</v>
      </c>
      <c r="E577" s="5" t="s">
        <v>3806</v>
      </c>
      <c r="F577" s="5">
        <v>9.5517862079999993</v>
      </c>
      <c r="G577" s="5">
        <v>0</v>
      </c>
      <c r="H577" s="5">
        <v>0</v>
      </c>
      <c r="I577" s="5">
        <v>9.5517862079999993</v>
      </c>
      <c r="J577" s="5">
        <v>0</v>
      </c>
      <c r="K577" s="5">
        <v>7.95982184</v>
      </c>
      <c r="L577" s="8">
        <v>2024</v>
      </c>
      <c r="M577" s="5">
        <v>7.95982184</v>
      </c>
      <c r="N577" s="6" t="s">
        <v>1498</v>
      </c>
      <c r="O577" s="6" t="s">
        <v>3804</v>
      </c>
      <c r="P577" s="7">
        <v>0</v>
      </c>
      <c r="Q577" s="7">
        <v>0</v>
      </c>
      <c r="R577" s="7">
        <v>0</v>
      </c>
      <c r="S577" s="7">
        <v>0</v>
      </c>
      <c r="T577" s="7">
        <v>0</v>
      </c>
      <c r="U577" s="7">
        <v>0</v>
      </c>
      <c r="V577" s="7">
        <v>0</v>
      </c>
      <c r="W577" s="7">
        <v>2</v>
      </c>
      <c r="X577" s="7">
        <v>0</v>
      </c>
      <c r="Y577" s="7">
        <v>0</v>
      </c>
    </row>
    <row r="578" spans="1:25" ht="112.5" x14ac:dyDescent="0.2">
      <c r="A578" s="53" t="s">
        <v>938</v>
      </c>
      <c r="B578" s="54" t="s">
        <v>1499</v>
      </c>
      <c r="C578" s="55" t="s">
        <v>1500</v>
      </c>
      <c r="D578" s="5">
        <v>9.5255612000000003</v>
      </c>
      <c r="E578" s="5" t="s">
        <v>3806</v>
      </c>
      <c r="F578" s="5">
        <v>9.5255612039999988</v>
      </c>
      <c r="G578" s="5">
        <v>0</v>
      </c>
      <c r="H578" s="5">
        <v>0</v>
      </c>
      <c r="I578" s="5">
        <v>9.5255612039999988</v>
      </c>
      <c r="J578" s="5">
        <v>0</v>
      </c>
      <c r="K578" s="5">
        <v>7.9379676699999999</v>
      </c>
      <c r="L578" s="8">
        <v>2023</v>
      </c>
      <c r="M578" s="5">
        <v>7.9379676699999999</v>
      </c>
      <c r="N578" s="6" t="s">
        <v>1501</v>
      </c>
      <c r="O578" s="6" t="s">
        <v>3804</v>
      </c>
      <c r="P578" s="7">
        <v>0</v>
      </c>
      <c r="Q578" s="7">
        <v>0</v>
      </c>
      <c r="R578" s="7">
        <v>0</v>
      </c>
      <c r="S578" s="7">
        <v>0</v>
      </c>
      <c r="T578" s="7">
        <v>0</v>
      </c>
      <c r="U578" s="7">
        <v>0</v>
      </c>
      <c r="V578" s="7">
        <v>0</v>
      </c>
      <c r="W578" s="7">
        <v>2</v>
      </c>
      <c r="X578" s="7">
        <v>0</v>
      </c>
      <c r="Y578" s="7">
        <v>0</v>
      </c>
    </row>
    <row r="579" spans="1:25" ht="131.25" x14ac:dyDescent="0.2">
      <c r="A579" s="53" t="s">
        <v>938</v>
      </c>
      <c r="B579" s="54" t="s">
        <v>1502</v>
      </c>
      <c r="C579" s="55" t="s">
        <v>1503</v>
      </c>
      <c r="D579" s="5">
        <v>3.26150874</v>
      </c>
      <c r="E579" s="5" t="s">
        <v>3806</v>
      </c>
      <c r="F579" s="5">
        <v>3.26150874</v>
      </c>
      <c r="G579" s="5">
        <v>0</v>
      </c>
      <c r="H579" s="5">
        <v>0</v>
      </c>
      <c r="I579" s="5">
        <v>3.26150874</v>
      </c>
      <c r="J579" s="5">
        <v>0</v>
      </c>
      <c r="K579" s="5">
        <v>2.7179239499999999</v>
      </c>
      <c r="L579" s="8">
        <v>2024</v>
      </c>
      <c r="M579" s="5">
        <v>2.7179239499999999</v>
      </c>
      <c r="N579" s="6" t="s">
        <v>1504</v>
      </c>
      <c r="O579" s="6" t="s">
        <v>3804</v>
      </c>
      <c r="P579" s="7">
        <v>0</v>
      </c>
      <c r="Q579" s="7">
        <v>0</v>
      </c>
      <c r="R579" s="7">
        <v>0</v>
      </c>
      <c r="S579" s="7">
        <v>0</v>
      </c>
      <c r="T579" s="7">
        <v>0</v>
      </c>
      <c r="U579" s="7">
        <v>0</v>
      </c>
      <c r="V579" s="7">
        <v>0</v>
      </c>
      <c r="W579" s="7">
        <v>1</v>
      </c>
      <c r="X579" s="7">
        <v>0</v>
      </c>
      <c r="Y579" s="7">
        <v>0</v>
      </c>
    </row>
    <row r="580" spans="1:25" ht="112.5" x14ac:dyDescent="0.2">
      <c r="A580" s="53" t="s">
        <v>938</v>
      </c>
      <c r="B580" s="54" t="s">
        <v>1505</v>
      </c>
      <c r="C580" s="55" t="s">
        <v>1506</v>
      </c>
      <c r="D580" s="5">
        <v>3.4267920699999999</v>
      </c>
      <c r="E580" s="5" t="s">
        <v>3806</v>
      </c>
      <c r="F580" s="5">
        <v>3.426792072</v>
      </c>
      <c r="G580" s="5">
        <v>0</v>
      </c>
      <c r="H580" s="5">
        <v>0</v>
      </c>
      <c r="I580" s="5">
        <v>3.426792072</v>
      </c>
      <c r="J580" s="5">
        <v>0</v>
      </c>
      <c r="K580" s="5">
        <v>2.8556600599999999</v>
      </c>
      <c r="L580" s="8">
        <v>2022</v>
      </c>
      <c r="M580" s="5">
        <v>2.8556600599999999</v>
      </c>
      <c r="N580" s="6" t="s">
        <v>1507</v>
      </c>
      <c r="O580" s="6" t="s">
        <v>3804</v>
      </c>
      <c r="P580" s="7">
        <v>0</v>
      </c>
      <c r="Q580" s="7">
        <v>0</v>
      </c>
      <c r="R580" s="7">
        <v>0</v>
      </c>
      <c r="S580" s="7">
        <v>0</v>
      </c>
      <c r="T580" s="7">
        <v>0</v>
      </c>
      <c r="U580" s="7">
        <v>0</v>
      </c>
      <c r="V580" s="7">
        <v>0</v>
      </c>
      <c r="W580" s="7">
        <v>1</v>
      </c>
      <c r="X580" s="7">
        <v>0</v>
      </c>
      <c r="Y580" s="7">
        <v>0</v>
      </c>
    </row>
    <row r="581" spans="1:25" ht="93.75" x14ac:dyDescent="0.2">
      <c r="A581" s="53" t="s">
        <v>938</v>
      </c>
      <c r="B581" s="54" t="s">
        <v>1508</v>
      </c>
      <c r="C581" s="55" t="s">
        <v>1509</v>
      </c>
      <c r="D581" s="5">
        <v>1.2941279400000001</v>
      </c>
      <c r="E581" s="5" t="s">
        <v>3806</v>
      </c>
      <c r="F581" s="5">
        <v>1.2941279400000001</v>
      </c>
      <c r="G581" s="5">
        <v>0</v>
      </c>
      <c r="H581" s="5">
        <v>0</v>
      </c>
      <c r="I581" s="5">
        <v>1.2941279400000001</v>
      </c>
      <c r="J581" s="5">
        <v>0</v>
      </c>
      <c r="K581" s="5">
        <v>1.0784399499999999</v>
      </c>
      <c r="L581" s="8">
        <v>2025</v>
      </c>
      <c r="M581" s="5">
        <v>1.0784399499999999</v>
      </c>
      <c r="N581" s="6" t="s">
        <v>1510</v>
      </c>
      <c r="O581" s="6" t="s">
        <v>3804</v>
      </c>
      <c r="P581" s="7">
        <v>0</v>
      </c>
      <c r="Q581" s="7">
        <v>0</v>
      </c>
      <c r="R581" s="7">
        <v>0</v>
      </c>
      <c r="S581" s="7">
        <v>0</v>
      </c>
      <c r="T581" s="7">
        <v>0</v>
      </c>
      <c r="U581" s="7">
        <v>0</v>
      </c>
      <c r="V581" s="7">
        <v>0</v>
      </c>
      <c r="W581" s="7">
        <v>12</v>
      </c>
      <c r="X581" s="7">
        <v>0</v>
      </c>
      <c r="Y581" s="7">
        <v>0</v>
      </c>
    </row>
    <row r="582" spans="1:25" ht="112.5" x14ac:dyDescent="0.2">
      <c r="A582" s="53" t="s">
        <v>938</v>
      </c>
      <c r="B582" s="54" t="s">
        <v>1511</v>
      </c>
      <c r="C582" s="55" t="s">
        <v>1512</v>
      </c>
      <c r="D582" s="5">
        <v>11.77238798</v>
      </c>
      <c r="E582" s="5" t="s">
        <v>3806</v>
      </c>
      <c r="F582" s="5">
        <v>11.772387984000002</v>
      </c>
      <c r="G582" s="5">
        <v>0</v>
      </c>
      <c r="H582" s="5">
        <v>0</v>
      </c>
      <c r="I582" s="5">
        <v>11.772387984000002</v>
      </c>
      <c r="J582" s="5">
        <v>0</v>
      </c>
      <c r="K582" s="5">
        <v>9.8103233200000002</v>
      </c>
      <c r="L582" s="8">
        <v>2024</v>
      </c>
      <c r="M582" s="5">
        <v>9.8103233200000002</v>
      </c>
      <c r="N582" s="6" t="s">
        <v>1513</v>
      </c>
      <c r="O582" s="6" t="s">
        <v>3804</v>
      </c>
      <c r="P582" s="7">
        <v>0</v>
      </c>
      <c r="Q582" s="7">
        <v>0</v>
      </c>
      <c r="R582" s="7">
        <v>0</v>
      </c>
      <c r="S582" s="7">
        <v>0</v>
      </c>
      <c r="T582" s="7">
        <v>0</v>
      </c>
      <c r="U582" s="7">
        <v>0</v>
      </c>
      <c r="V582" s="7">
        <v>0</v>
      </c>
      <c r="W582" s="7">
        <v>1</v>
      </c>
      <c r="X582" s="7">
        <v>0</v>
      </c>
      <c r="Y582" s="7">
        <v>0</v>
      </c>
    </row>
    <row r="583" spans="1:25" ht="112.5" x14ac:dyDescent="0.2">
      <c r="A583" s="53" t="s">
        <v>938</v>
      </c>
      <c r="B583" s="54" t="s">
        <v>1514</v>
      </c>
      <c r="C583" s="55" t="s">
        <v>1515</v>
      </c>
      <c r="D583" s="5">
        <v>9.5531843199999997</v>
      </c>
      <c r="E583" s="5" t="s">
        <v>3806</v>
      </c>
      <c r="F583" s="5">
        <v>9.5531843160000012</v>
      </c>
      <c r="G583" s="5">
        <v>0</v>
      </c>
      <c r="H583" s="5">
        <v>0</v>
      </c>
      <c r="I583" s="5">
        <v>9.5531843160000012</v>
      </c>
      <c r="J583" s="5">
        <v>0</v>
      </c>
      <c r="K583" s="5">
        <v>7.9609869299999998</v>
      </c>
      <c r="L583" s="8">
        <v>2022</v>
      </c>
      <c r="M583" s="5">
        <v>7.9609869299999998</v>
      </c>
      <c r="N583" s="6" t="s">
        <v>1516</v>
      </c>
      <c r="O583" s="6" t="s">
        <v>3804</v>
      </c>
      <c r="P583" s="7">
        <v>0</v>
      </c>
      <c r="Q583" s="7">
        <v>0</v>
      </c>
      <c r="R583" s="7">
        <v>0</v>
      </c>
      <c r="S583" s="7">
        <v>0</v>
      </c>
      <c r="T583" s="7">
        <v>0</v>
      </c>
      <c r="U583" s="7">
        <v>0</v>
      </c>
      <c r="V583" s="7">
        <v>0</v>
      </c>
      <c r="W583" s="7">
        <v>1</v>
      </c>
      <c r="X583" s="7">
        <v>0</v>
      </c>
      <c r="Y583" s="7">
        <v>0</v>
      </c>
    </row>
    <row r="584" spans="1:25" ht="131.25" x14ac:dyDescent="0.2">
      <c r="A584" s="53" t="s">
        <v>938</v>
      </c>
      <c r="B584" s="54" t="s">
        <v>1517</v>
      </c>
      <c r="C584" s="55" t="s">
        <v>1518</v>
      </c>
      <c r="D584" s="5">
        <v>1.2351296999999999</v>
      </c>
      <c r="E584" s="5" t="s">
        <v>3806</v>
      </c>
      <c r="F584" s="5">
        <v>1.2351296999999999</v>
      </c>
      <c r="G584" s="5">
        <v>0</v>
      </c>
      <c r="H584" s="5">
        <v>0</v>
      </c>
      <c r="I584" s="5">
        <v>1.2351296999999999</v>
      </c>
      <c r="J584" s="5">
        <v>0</v>
      </c>
      <c r="K584" s="5">
        <v>1.0292747500000001</v>
      </c>
      <c r="L584" s="8">
        <v>2023</v>
      </c>
      <c r="M584" s="5">
        <v>1.0292747500000001</v>
      </c>
      <c r="N584" s="6" t="s">
        <v>1519</v>
      </c>
      <c r="O584" s="6" t="s">
        <v>3804</v>
      </c>
      <c r="P584" s="7">
        <v>0</v>
      </c>
      <c r="Q584" s="7">
        <v>0</v>
      </c>
      <c r="R584" s="7">
        <v>0</v>
      </c>
      <c r="S584" s="7">
        <v>0</v>
      </c>
      <c r="T584" s="7">
        <v>0</v>
      </c>
      <c r="U584" s="7">
        <v>0</v>
      </c>
      <c r="V584" s="7">
        <v>0</v>
      </c>
      <c r="W584" s="7">
        <v>1</v>
      </c>
      <c r="X584" s="7">
        <v>0</v>
      </c>
      <c r="Y584" s="7">
        <v>0</v>
      </c>
    </row>
    <row r="585" spans="1:25" ht="131.25" x14ac:dyDescent="0.2">
      <c r="A585" s="53" t="s">
        <v>938</v>
      </c>
      <c r="B585" s="54" t="s">
        <v>1520</v>
      </c>
      <c r="C585" s="55" t="s">
        <v>1521</v>
      </c>
      <c r="D585" s="5">
        <v>13.41678488</v>
      </c>
      <c r="E585" s="5" t="s">
        <v>3806</v>
      </c>
      <c r="F585" s="5">
        <v>13.416784884</v>
      </c>
      <c r="G585" s="5">
        <v>0</v>
      </c>
      <c r="H585" s="5">
        <v>0</v>
      </c>
      <c r="I585" s="5">
        <v>13.416784884</v>
      </c>
      <c r="J585" s="5">
        <v>0</v>
      </c>
      <c r="K585" s="5">
        <v>11.180654070000001</v>
      </c>
      <c r="L585" s="8">
        <v>2024</v>
      </c>
      <c r="M585" s="5">
        <v>11.180654070000001</v>
      </c>
      <c r="N585" s="6" t="s">
        <v>1522</v>
      </c>
      <c r="O585" s="6" t="s">
        <v>3804</v>
      </c>
      <c r="P585" s="7">
        <v>0</v>
      </c>
      <c r="Q585" s="7">
        <v>0</v>
      </c>
      <c r="R585" s="7">
        <v>0</v>
      </c>
      <c r="S585" s="7">
        <v>0</v>
      </c>
      <c r="T585" s="7">
        <v>0</v>
      </c>
      <c r="U585" s="7">
        <v>0</v>
      </c>
      <c r="V585" s="7">
        <v>0</v>
      </c>
      <c r="W585" s="7">
        <v>2</v>
      </c>
      <c r="X585" s="7">
        <v>0</v>
      </c>
      <c r="Y585" s="7">
        <v>0</v>
      </c>
    </row>
    <row r="586" spans="1:25" ht="112.5" x14ac:dyDescent="0.2">
      <c r="A586" s="53" t="s">
        <v>938</v>
      </c>
      <c r="B586" s="54" t="s">
        <v>1523</v>
      </c>
      <c r="C586" s="55" t="s">
        <v>1524</v>
      </c>
      <c r="D586" s="5">
        <v>2.7525059999999999</v>
      </c>
      <c r="E586" s="5" t="s">
        <v>3806</v>
      </c>
      <c r="F586" s="5">
        <v>2.7525059999999999</v>
      </c>
      <c r="G586" s="5">
        <v>0</v>
      </c>
      <c r="H586" s="5">
        <v>0</v>
      </c>
      <c r="I586" s="5">
        <v>2.7525059999999999</v>
      </c>
      <c r="J586" s="5">
        <v>0</v>
      </c>
      <c r="K586" s="5">
        <v>2.293755</v>
      </c>
      <c r="L586" s="8">
        <v>2020</v>
      </c>
      <c r="M586" s="5">
        <v>2.293755</v>
      </c>
      <c r="N586" s="6" t="s">
        <v>1525</v>
      </c>
      <c r="O586" s="6" t="s">
        <v>3804</v>
      </c>
      <c r="P586" s="7">
        <v>0</v>
      </c>
      <c r="Q586" s="7">
        <v>0</v>
      </c>
      <c r="R586" s="7">
        <v>0</v>
      </c>
      <c r="S586" s="7">
        <v>0</v>
      </c>
      <c r="T586" s="7">
        <v>0</v>
      </c>
      <c r="U586" s="7">
        <v>0</v>
      </c>
      <c r="V586" s="7">
        <v>0</v>
      </c>
      <c r="W586" s="7">
        <v>10</v>
      </c>
      <c r="X586" s="7">
        <v>0</v>
      </c>
      <c r="Y586" s="7">
        <v>0</v>
      </c>
    </row>
    <row r="587" spans="1:25" ht="112.5" x14ac:dyDescent="0.2">
      <c r="A587" s="53" t="s">
        <v>938</v>
      </c>
      <c r="B587" s="54" t="s">
        <v>1526</v>
      </c>
      <c r="C587" s="55" t="s">
        <v>1527</v>
      </c>
      <c r="D587" s="5">
        <v>20.510465660000001</v>
      </c>
      <c r="E587" s="5" t="s">
        <v>3806</v>
      </c>
      <c r="F587" s="5">
        <v>20.510465663999998</v>
      </c>
      <c r="G587" s="5">
        <v>0</v>
      </c>
      <c r="H587" s="5">
        <v>0</v>
      </c>
      <c r="I587" s="5">
        <v>20.510465663999998</v>
      </c>
      <c r="J587" s="5">
        <v>0</v>
      </c>
      <c r="K587" s="5">
        <v>17.09205472</v>
      </c>
      <c r="L587" s="8">
        <v>2023</v>
      </c>
      <c r="M587" s="5">
        <v>17.09205472</v>
      </c>
      <c r="N587" s="6" t="s">
        <v>1528</v>
      </c>
      <c r="O587" s="6" t="s">
        <v>3804</v>
      </c>
      <c r="P587" s="7">
        <v>0</v>
      </c>
      <c r="Q587" s="7">
        <v>0</v>
      </c>
      <c r="R587" s="7">
        <v>0</v>
      </c>
      <c r="S587" s="7">
        <v>0</v>
      </c>
      <c r="T587" s="7">
        <v>0</v>
      </c>
      <c r="U587" s="7">
        <v>0</v>
      </c>
      <c r="V587" s="7">
        <v>0</v>
      </c>
      <c r="W587" s="7">
        <v>2</v>
      </c>
      <c r="X587" s="7">
        <v>0</v>
      </c>
      <c r="Y587" s="7">
        <v>0</v>
      </c>
    </row>
    <row r="588" spans="1:25" ht="225" x14ac:dyDescent="0.2">
      <c r="A588" s="53" t="s">
        <v>938</v>
      </c>
      <c r="B588" s="54" t="s">
        <v>1529</v>
      </c>
      <c r="C588" s="55" t="s">
        <v>1530</v>
      </c>
      <c r="D588" s="5">
        <v>1.95</v>
      </c>
      <c r="E588" s="5" t="s">
        <v>3806</v>
      </c>
      <c r="F588" s="5">
        <v>1.95</v>
      </c>
      <c r="G588" s="5">
        <v>0</v>
      </c>
      <c r="H588" s="5">
        <v>0</v>
      </c>
      <c r="I588" s="5">
        <v>0</v>
      </c>
      <c r="J588" s="5">
        <v>1.95</v>
      </c>
      <c r="K588" s="5">
        <v>1.95</v>
      </c>
      <c r="L588" s="8">
        <v>2020</v>
      </c>
      <c r="M588" s="5">
        <v>1.95</v>
      </c>
      <c r="N588" s="6" t="s">
        <v>1531</v>
      </c>
      <c r="O588" s="6" t="s">
        <v>3804</v>
      </c>
      <c r="P588" s="7">
        <v>1.3</v>
      </c>
      <c r="Q588" s="7">
        <v>1.3</v>
      </c>
      <c r="R588" s="7">
        <v>0.16</v>
      </c>
      <c r="S588" s="7">
        <v>0.16</v>
      </c>
      <c r="T588" s="7">
        <v>0</v>
      </c>
      <c r="U588" s="7">
        <v>0</v>
      </c>
      <c r="V588" s="7">
        <v>0</v>
      </c>
      <c r="W588" s="7">
        <v>0</v>
      </c>
      <c r="X588" s="7">
        <v>0</v>
      </c>
      <c r="Y588" s="7">
        <v>0</v>
      </c>
    </row>
    <row r="589" spans="1:25" ht="150" x14ac:dyDescent="0.2">
      <c r="A589" s="53" t="s">
        <v>938</v>
      </c>
      <c r="B589" s="54" t="s">
        <v>1532</v>
      </c>
      <c r="C589" s="55" t="s">
        <v>1533</v>
      </c>
      <c r="D589" s="5">
        <v>0.01</v>
      </c>
      <c r="E589" s="5" t="s">
        <v>3806</v>
      </c>
      <c r="F589" s="5">
        <v>9.9999959999999988E-3</v>
      </c>
      <c r="G589" s="5">
        <v>0</v>
      </c>
      <c r="H589" s="5">
        <v>0</v>
      </c>
      <c r="I589" s="5">
        <v>0</v>
      </c>
      <c r="J589" s="5">
        <v>9.9999959999999988E-3</v>
      </c>
      <c r="K589" s="5">
        <v>8.3333299999999999E-3</v>
      </c>
      <c r="L589" s="8">
        <v>2020</v>
      </c>
      <c r="M589" s="5">
        <v>8.3333299999999999E-3</v>
      </c>
      <c r="N589" s="6" t="s">
        <v>1534</v>
      </c>
      <c r="O589" s="6" t="s">
        <v>3804</v>
      </c>
      <c r="P589" s="7">
        <v>0.47199999999999998</v>
      </c>
      <c r="Q589" s="7">
        <v>0.47199999999999998</v>
      </c>
      <c r="R589" s="7">
        <v>0.1</v>
      </c>
      <c r="S589" s="7">
        <v>0.1</v>
      </c>
      <c r="T589" s="7">
        <v>0</v>
      </c>
      <c r="U589" s="7">
        <v>0</v>
      </c>
      <c r="V589" s="7">
        <v>0</v>
      </c>
      <c r="W589" s="7">
        <v>0</v>
      </c>
      <c r="X589" s="7">
        <v>0</v>
      </c>
      <c r="Y589" s="7">
        <v>0</v>
      </c>
    </row>
    <row r="590" spans="1:25" ht="150" x14ac:dyDescent="0.2">
      <c r="A590" s="53" t="s">
        <v>938</v>
      </c>
      <c r="B590" s="54" t="s">
        <v>1535</v>
      </c>
      <c r="C590" s="55" t="s">
        <v>1536</v>
      </c>
      <c r="D590" s="5">
        <v>8.9999999999999993E-3</v>
      </c>
      <c r="E590" s="5" t="s">
        <v>3806</v>
      </c>
      <c r="F590" s="5">
        <v>8.9999999999999993E-3</v>
      </c>
      <c r="G590" s="5">
        <v>0</v>
      </c>
      <c r="H590" s="5">
        <v>0</v>
      </c>
      <c r="I590" s="5">
        <v>0</v>
      </c>
      <c r="J590" s="5">
        <v>8.9999999999999993E-3</v>
      </c>
      <c r="K590" s="5">
        <v>8.9999999999999993E-3</v>
      </c>
      <c r="L590" s="8">
        <v>2020</v>
      </c>
      <c r="M590" s="5">
        <v>8.9999999999999993E-3</v>
      </c>
      <c r="N590" s="6" t="s">
        <v>1537</v>
      </c>
      <c r="O590" s="6" t="s">
        <v>3804</v>
      </c>
      <c r="P590" s="7">
        <v>1.2999999999999999E-2</v>
      </c>
      <c r="Q590" s="7">
        <v>1.2999999999999999E-2</v>
      </c>
      <c r="R590" s="7">
        <v>6.3E-2</v>
      </c>
      <c r="S590" s="7">
        <v>6.3E-2</v>
      </c>
      <c r="T590" s="7">
        <v>0</v>
      </c>
      <c r="U590" s="7">
        <v>0</v>
      </c>
      <c r="V590" s="7">
        <v>0</v>
      </c>
      <c r="W590" s="7">
        <v>0</v>
      </c>
      <c r="X590" s="7">
        <v>0</v>
      </c>
      <c r="Y590" s="7">
        <v>0</v>
      </c>
    </row>
    <row r="591" spans="1:25" ht="318.75" x14ac:dyDescent="0.2">
      <c r="A591" s="53" t="s">
        <v>938</v>
      </c>
      <c r="B591" s="54" t="s">
        <v>1538</v>
      </c>
      <c r="C591" s="55" t="s">
        <v>1539</v>
      </c>
      <c r="D591" s="5">
        <v>1.8020700000000001E-2</v>
      </c>
      <c r="E591" s="5" t="s">
        <v>3806</v>
      </c>
      <c r="F591" s="5">
        <v>0</v>
      </c>
      <c r="G591" s="5">
        <v>0</v>
      </c>
      <c r="H591" s="5">
        <v>0</v>
      </c>
      <c r="I591" s="5">
        <v>0</v>
      </c>
      <c r="J591" s="5">
        <v>0</v>
      </c>
      <c r="K591" s="5">
        <v>0</v>
      </c>
      <c r="L591" s="8" t="s">
        <v>3804</v>
      </c>
      <c r="M591" s="5">
        <v>1.8020700000000001E-2</v>
      </c>
      <c r="N591" s="6" t="s">
        <v>1540</v>
      </c>
      <c r="O591" s="6" t="s">
        <v>3804</v>
      </c>
      <c r="P591" s="7">
        <v>0</v>
      </c>
      <c r="Q591" s="7">
        <v>0</v>
      </c>
      <c r="R591" s="7">
        <v>0</v>
      </c>
      <c r="S591" s="7">
        <v>0</v>
      </c>
      <c r="T591" s="7">
        <v>0</v>
      </c>
      <c r="U591" s="7">
        <v>0</v>
      </c>
      <c r="V591" s="7">
        <v>0</v>
      </c>
      <c r="W591" s="7">
        <v>0</v>
      </c>
      <c r="X591" s="7">
        <v>0</v>
      </c>
      <c r="Y591" s="7">
        <v>0</v>
      </c>
    </row>
    <row r="592" spans="1:25" ht="281.25" x14ac:dyDescent="0.2">
      <c r="A592" s="53" t="s">
        <v>938</v>
      </c>
      <c r="B592" s="54" t="s">
        <v>1541</v>
      </c>
      <c r="C592" s="55" t="s">
        <v>1542</v>
      </c>
      <c r="D592" s="5">
        <v>3.6373448401254602E-2</v>
      </c>
      <c r="E592" s="5" t="s">
        <v>3806</v>
      </c>
      <c r="F592" s="5">
        <v>0</v>
      </c>
      <c r="G592" s="5">
        <v>0</v>
      </c>
      <c r="H592" s="5">
        <v>0</v>
      </c>
      <c r="I592" s="5">
        <v>0</v>
      </c>
      <c r="J592" s="5">
        <v>0</v>
      </c>
      <c r="K592" s="5">
        <v>0</v>
      </c>
      <c r="L592" s="8" t="s">
        <v>3804</v>
      </c>
      <c r="M592" s="5">
        <v>3.6373450000000002E-2</v>
      </c>
      <c r="N592" s="6" t="s">
        <v>1543</v>
      </c>
      <c r="O592" s="6" t="s">
        <v>3804</v>
      </c>
      <c r="P592" s="7">
        <v>0</v>
      </c>
      <c r="Q592" s="7">
        <v>0</v>
      </c>
      <c r="R592" s="7">
        <v>0</v>
      </c>
      <c r="S592" s="7">
        <v>0</v>
      </c>
      <c r="T592" s="7">
        <v>0</v>
      </c>
      <c r="U592" s="7">
        <v>0</v>
      </c>
      <c r="V592" s="7">
        <v>0</v>
      </c>
      <c r="W592" s="7">
        <v>0</v>
      </c>
      <c r="X592" s="7">
        <v>0</v>
      </c>
      <c r="Y592" s="7">
        <v>0</v>
      </c>
    </row>
    <row r="593" spans="1:25" ht="356.25" x14ac:dyDescent="0.2">
      <c r="A593" s="53" t="s">
        <v>938</v>
      </c>
      <c r="B593" s="54" t="s">
        <v>1544</v>
      </c>
      <c r="C593" s="55" t="s">
        <v>1545</v>
      </c>
      <c r="D593" s="5">
        <v>3.63734600000001E-2</v>
      </c>
      <c r="E593" s="5" t="s">
        <v>3806</v>
      </c>
      <c r="F593" s="5">
        <v>0</v>
      </c>
      <c r="G593" s="5">
        <v>0</v>
      </c>
      <c r="H593" s="5">
        <v>0</v>
      </c>
      <c r="I593" s="5">
        <v>0</v>
      </c>
      <c r="J593" s="5">
        <v>0</v>
      </c>
      <c r="K593" s="5">
        <v>0</v>
      </c>
      <c r="L593" s="8" t="s">
        <v>3804</v>
      </c>
      <c r="M593" s="5">
        <v>3.6373460000000003E-2</v>
      </c>
      <c r="N593" s="6" t="s">
        <v>1546</v>
      </c>
      <c r="O593" s="6" t="s">
        <v>3804</v>
      </c>
      <c r="P593" s="7">
        <v>0</v>
      </c>
      <c r="Q593" s="7">
        <v>0</v>
      </c>
      <c r="R593" s="7">
        <v>0</v>
      </c>
      <c r="S593" s="7">
        <v>0</v>
      </c>
      <c r="T593" s="7">
        <v>0</v>
      </c>
      <c r="U593" s="7">
        <v>0</v>
      </c>
      <c r="V593" s="7">
        <v>0</v>
      </c>
      <c r="W593" s="7">
        <v>0</v>
      </c>
      <c r="X593" s="7">
        <v>0</v>
      </c>
      <c r="Y593" s="7">
        <v>0</v>
      </c>
    </row>
    <row r="594" spans="1:25" ht="356.25" x14ac:dyDescent="0.2">
      <c r="A594" s="53" t="s">
        <v>938</v>
      </c>
      <c r="B594" s="54" t="s">
        <v>1547</v>
      </c>
      <c r="C594" s="55" t="s">
        <v>1548</v>
      </c>
      <c r="D594" s="5">
        <v>4.6904906806084903E-2</v>
      </c>
      <c r="E594" s="5" t="s">
        <v>3806</v>
      </c>
      <c r="F594" s="5">
        <v>0</v>
      </c>
      <c r="G594" s="5">
        <v>0</v>
      </c>
      <c r="H594" s="5">
        <v>0</v>
      </c>
      <c r="I594" s="5">
        <v>0</v>
      </c>
      <c r="J594" s="5">
        <v>0</v>
      </c>
      <c r="K594" s="5">
        <v>0</v>
      </c>
      <c r="L594" s="8" t="s">
        <v>3804</v>
      </c>
      <c r="M594" s="5">
        <v>4.6904910000000001E-2</v>
      </c>
      <c r="N594" s="6" t="s">
        <v>1549</v>
      </c>
      <c r="O594" s="6" t="s">
        <v>3804</v>
      </c>
      <c r="P594" s="7">
        <v>0</v>
      </c>
      <c r="Q594" s="7">
        <v>0</v>
      </c>
      <c r="R594" s="7">
        <v>0</v>
      </c>
      <c r="S594" s="7">
        <v>0</v>
      </c>
      <c r="T594" s="7">
        <v>0</v>
      </c>
      <c r="U594" s="7">
        <v>0</v>
      </c>
      <c r="V594" s="7">
        <v>0</v>
      </c>
      <c r="W594" s="7">
        <v>0</v>
      </c>
      <c r="X594" s="7">
        <v>0</v>
      </c>
      <c r="Y594" s="7">
        <v>0</v>
      </c>
    </row>
    <row r="595" spans="1:25" ht="356.25" x14ac:dyDescent="0.2">
      <c r="A595" s="53" t="s">
        <v>938</v>
      </c>
      <c r="B595" s="54" t="s">
        <v>1550</v>
      </c>
      <c r="C595" s="55" t="s">
        <v>1551</v>
      </c>
      <c r="D595" s="5">
        <v>4.6904910000000299E-2</v>
      </c>
      <c r="E595" s="5" t="s">
        <v>3806</v>
      </c>
      <c r="F595" s="5">
        <v>0</v>
      </c>
      <c r="G595" s="5">
        <v>0</v>
      </c>
      <c r="H595" s="5">
        <v>0</v>
      </c>
      <c r="I595" s="5">
        <v>0</v>
      </c>
      <c r="J595" s="5">
        <v>0</v>
      </c>
      <c r="K595" s="5">
        <v>0</v>
      </c>
      <c r="L595" s="8" t="s">
        <v>3804</v>
      </c>
      <c r="M595" s="5">
        <v>4.6904910000000001E-2</v>
      </c>
      <c r="N595" s="6" t="s">
        <v>1552</v>
      </c>
      <c r="O595" s="6" t="s">
        <v>3804</v>
      </c>
      <c r="P595" s="7">
        <v>0</v>
      </c>
      <c r="Q595" s="7">
        <v>0</v>
      </c>
      <c r="R595" s="7">
        <v>0</v>
      </c>
      <c r="S595" s="7">
        <v>0</v>
      </c>
      <c r="T595" s="7">
        <v>0</v>
      </c>
      <c r="U595" s="7">
        <v>0</v>
      </c>
      <c r="V595" s="7">
        <v>0</v>
      </c>
      <c r="W595" s="7">
        <v>0</v>
      </c>
      <c r="X595" s="7">
        <v>0</v>
      </c>
      <c r="Y595" s="7">
        <v>0</v>
      </c>
    </row>
    <row r="596" spans="1:25" ht="300" x14ac:dyDescent="0.2">
      <c r="A596" s="53" t="s">
        <v>938</v>
      </c>
      <c r="B596" s="54" t="s">
        <v>1553</v>
      </c>
      <c r="C596" s="55" t="s">
        <v>1554</v>
      </c>
      <c r="D596" s="5">
        <v>4.6904905165254397E-2</v>
      </c>
      <c r="E596" s="5" t="s">
        <v>3806</v>
      </c>
      <c r="F596" s="5">
        <v>0</v>
      </c>
      <c r="G596" s="5">
        <v>0</v>
      </c>
      <c r="H596" s="5">
        <v>0</v>
      </c>
      <c r="I596" s="5">
        <v>0</v>
      </c>
      <c r="J596" s="5">
        <v>0</v>
      </c>
      <c r="K596" s="5">
        <v>0</v>
      </c>
      <c r="L596" s="8" t="s">
        <v>3804</v>
      </c>
      <c r="M596" s="5">
        <v>4.6904910000000001E-2</v>
      </c>
      <c r="N596" s="6" t="s">
        <v>1555</v>
      </c>
      <c r="O596" s="6" t="s">
        <v>3804</v>
      </c>
      <c r="P596" s="7">
        <v>0</v>
      </c>
      <c r="Q596" s="7">
        <v>0</v>
      </c>
      <c r="R596" s="7">
        <v>0</v>
      </c>
      <c r="S596" s="7">
        <v>0</v>
      </c>
      <c r="T596" s="7">
        <v>0</v>
      </c>
      <c r="U596" s="7">
        <v>0</v>
      </c>
      <c r="V596" s="7">
        <v>0</v>
      </c>
      <c r="W596" s="7">
        <v>0</v>
      </c>
      <c r="X596" s="7">
        <v>0</v>
      </c>
      <c r="Y596" s="7">
        <v>0</v>
      </c>
    </row>
    <row r="597" spans="1:25" ht="168.75" x14ac:dyDescent="0.2">
      <c r="A597" s="53" t="s">
        <v>938</v>
      </c>
      <c r="B597" s="54" t="s">
        <v>1556</v>
      </c>
      <c r="C597" s="55" t="s">
        <v>1557</v>
      </c>
      <c r="D597" s="5">
        <v>0.21634784999999998</v>
      </c>
      <c r="E597" s="5" t="s">
        <v>3806</v>
      </c>
      <c r="F597" s="5">
        <v>0.21634784999999998</v>
      </c>
      <c r="G597" s="5">
        <v>0</v>
      </c>
      <c r="H597" s="5">
        <v>0</v>
      </c>
      <c r="I597" s="5">
        <v>0.21634784999999998</v>
      </c>
      <c r="J597" s="5">
        <v>0</v>
      </c>
      <c r="K597" s="5">
        <v>0.20353741</v>
      </c>
      <c r="L597" s="8" t="s">
        <v>3804</v>
      </c>
      <c r="M597" s="5">
        <v>0.20353741</v>
      </c>
      <c r="N597" s="6" t="s">
        <v>1558</v>
      </c>
      <c r="O597" s="6" t="s">
        <v>3804</v>
      </c>
      <c r="P597" s="7">
        <v>0</v>
      </c>
      <c r="Q597" s="7">
        <v>0</v>
      </c>
      <c r="R597" s="7">
        <v>0</v>
      </c>
      <c r="S597" s="7">
        <v>0</v>
      </c>
      <c r="T597" s="7">
        <v>0</v>
      </c>
      <c r="U597" s="7">
        <v>0</v>
      </c>
      <c r="V597" s="7">
        <v>0</v>
      </c>
      <c r="W597" s="7">
        <v>0</v>
      </c>
      <c r="X597" s="7">
        <v>0</v>
      </c>
      <c r="Y597" s="7">
        <v>0</v>
      </c>
    </row>
    <row r="598" spans="1:25" ht="356.25" x14ac:dyDescent="0.2">
      <c r="A598" s="53" t="s">
        <v>938</v>
      </c>
      <c r="B598" s="54" t="s">
        <v>1559</v>
      </c>
      <c r="C598" s="55" t="s">
        <v>1560</v>
      </c>
      <c r="D598" s="5">
        <v>8.0678134844000002</v>
      </c>
      <c r="E598" s="5" t="s">
        <v>3806</v>
      </c>
      <c r="F598" s="5">
        <v>4.1415456400000004</v>
      </c>
      <c r="G598" s="5">
        <v>0</v>
      </c>
      <c r="H598" s="5">
        <v>0</v>
      </c>
      <c r="I598" s="5">
        <v>4.1415456400000004</v>
      </c>
      <c r="J598" s="5">
        <v>0</v>
      </c>
      <c r="K598" s="5">
        <v>4.1415456400000004</v>
      </c>
      <c r="L598" s="8" t="s">
        <v>3804</v>
      </c>
      <c r="M598" s="5">
        <v>7.5128084699999995</v>
      </c>
      <c r="N598" s="6" t="s">
        <v>1561</v>
      </c>
      <c r="O598" s="6" t="s">
        <v>3804</v>
      </c>
      <c r="P598" s="7">
        <v>0</v>
      </c>
      <c r="Q598" s="7">
        <v>0</v>
      </c>
      <c r="R598" s="7">
        <v>0</v>
      </c>
      <c r="S598" s="7">
        <v>0</v>
      </c>
      <c r="T598" s="7">
        <v>0</v>
      </c>
      <c r="U598" s="7">
        <v>0</v>
      </c>
      <c r="V598" s="7">
        <v>0</v>
      </c>
      <c r="W598" s="7">
        <v>0</v>
      </c>
      <c r="X598" s="7">
        <v>0</v>
      </c>
      <c r="Y598" s="7">
        <v>0</v>
      </c>
    </row>
    <row r="599" spans="1:25" ht="131.25" x14ac:dyDescent="0.2">
      <c r="A599" s="53" t="s">
        <v>938</v>
      </c>
      <c r="B599" s="54" t="s">
        <v>1562</v>
      </c>
      <c r="C599" s="55" t="s">
        <v>1563</v>
      </c>
      <c r="D599" s="5">
        <v>1.1015144499999998</v>
      </c>
      <c r="E599" s="5" t="s">
        <v>3806</v>
      </c>
      <c r="F599" s="5">
        <v>1.1015144499999998</v>
      </c>
      <c r="G599" s="5">
        <v>0</v>
      </c>
      <c r="H599" s="5">
        <v>0</v>
      </c>
      <c r="I599" s="5">
        <v>1.1015144499999998</v>
      </c>
      <c r="J599" s="5">
        <v>0</v>
      </c>
      <c r="K599" s="5">
        <v>1.0107169</v>
      </c>
      <c r="L599" s="8" t="s">
        <v>3804</v>
      </c>
      <c r="M599" s="5">
        <v>1.0107169</v>
      </c>
      <c r="N599" s="6" t="s">
        <v>1564</v>
      </c>
      <c r="O599" s="6" t="s">
        <v>3804</v>
      </c>
      <c r="P599" s="7">
        <v>0</v>
      </c>
      <c r="Q599" s="7">
        <v>0</v>
      </c>
      <c r="R599" s="7">
        <v>0</v>
      </c>
      <c r="S599" s="7">
        <v>0</v>
      </c>
      <c r="T599" s="7">
        <v>0</v>
      </c>
      <c r="U599" s="7">
        <v>0</v>
      </c>
      <c r="V599" s="7">
        <v>0</v>
      </c>
      <c r="W599" s="7">
        <v>0</v>
      </c>
      <c r="X599" s="7">
        <v>0</v>
      </c>
      <c r="Y599" s="7">
        <v>0</v>
      </c>
    </row>
    <row r="600" spans="1:25" ht="187.5" x14ac:dyDescent="0.2">
      <c r="A600" s="53" t="s">
        <v>938</v>
      </c>
      <c r="B600" s="54" t="s">
        <v>1565</v>
      </c>
      <c r="C600" s="55" t="s">
        <v>1566</v>
      </c>
      <c r="D600" s="5">
        <v>0.23510156000000001</v>
      </c>
      <c r="E600" s="5" t="s">
        <v>3806</v>
      </c>
      <c r="F600" s="5">
        <v>0.23510156000000001</v>
      </c>
      <c r="G600" s="5">
        <v>0</v>
      </c>
      <c r="H600" s="5">
        <v>0</v>
      </c>
      <c r="I600" s="5">
        <v>0.22454019</v>
      </c>
      <c r="J600" s="5">
        <v>1.056137E-2</v>
      </c>
      <c r="K600" s="5">
        <v>0.21139154999999998</v>
      </c>
      <c r="L600" s="8" t="s">
        <v>3804</v>
      </c>
      <c r="M600" s="5">
        <v>0.21139154999999998</v>
      </c>
      <c r="N600" s="6" t="s">
        <v>1567</v>
      </c>
      <c r="O600" s="6" t="s">
        <v>3804</v>
      </c>
      <c r="P600" s="7">
        <v>0</v>
      </c>
      <c r="Q600" s="7">
        <v>0</v>
      </c>
      <c r="R600" s="7">
        <v>0</v>
      </c>
      <c r="S600" s="7">
        <v>0</v>
      </c>
      <c r="T600" s="7">
        <v>0</v>
      </c>
      <c r="U600" s="7">
        <v>0</v>
      </c>
      <c r="V600" s="7">
        <v>0</v>
      </c>
      <c r="W600" s="7">
        <v>0</v>
      </c>
      <c r="X600" s="7">
        <v>0</v>
      </c>
      <c r="Y600" s="7">
        <v>0</v>
      </c>
    </row>
    <row r="601" spans="1:25" ht="337.5" x14ac:dyDescent="0.2">
      <c r="A601" s="53" t="s">
        <v>938</v>
      </c>
      <c r="B601" s="54" t="s">
        <v>1568</v>
      </c>
      <c r="C601" s="55" t="s">
        <v>1569</v>
      </c>
      <c r="D601" s="5">
        <v>3.6373449999999703E-2</v>
      </c>
      <c r="E601" s="5" t="s">
        <v>3806</v>
      </c>
      <c r="F601" s="5">
        <v>0</v>
      </c>
      <c r="G601" s="5">
        <v>0</v>
      </c>
      <c r="H601" s="5">
        <v>0</v>
      </c>
      <c r="I601" s="5">
        <v>0</v>
      </c>
      <c r="J601" s="5">
        <v>0</v>
      </c>
      <c r="K601" s="5">
        <v>0</v>
      </c>
      <c r="L601" s="8" t="s">
        <v>3804</v>
      </c>
      <c r="M601" s="5">
        <v>3.6373450000000002E-2</v>
      </c>
      <c r="N601" s="6" t="s">
        <v>1570</v>
      </c>
      <c r="O601" s="6" t="s">
        <v>3804</v>
      </c>
      <c r="P601" s="7">
        <v>0</v>
      </c>
      <c r="Q601" s="7">
        <v>0</v>
      </c>
      <c r="R601" s="7">
        <v>0</v>
      </c>
      <c r="S601" s="7">
        <v>0</v>
      </c>
      <c r="T601" s="7">
        <v>0</v>
      </c>
      <c r="U601" s="7">
        <v>0</v>
      </c>
      <c r="V601" s="7">
        <v>0</v>
      </c>
      <c r="W601" s="7">
        <v>0</v>
      </c>
      <c r="X601" s="7">
        <v>0</v>
      </c>
      <c r="Y601" s="7">
        <v>0</v>
      </c>
    </row>
    <row r="602" spans="1:25" ht="356.25" x14ac:dyDescent="0.2">
      <c r="A602" s="53" t="s">
        <v>938</v>
      </c>
      <c r="B602" s="54" t="s">
        <v>1571</v>
      </c>
      <c r="C602" s="55" t="s">
        <v>1572</v>
      </c>
      <c r="D602" s="5">
        <v>4.3079159999999998E-2</v>
      </c>
      <c r="E602" s="5" t="s">
        <v>3806</v>
      </c>
      <c r="F602" s="5">
        <v>0</v>
      </c>
      <c r="G602" s="5">
        <v>0</v>
      </c>
      <c r="H602" s="5">
        <v>0</v>
      </c>
      <c r="I602" s="5">
        <v>0</v>
      </c>
      <c r="J602" s="5">
        <v>0</v>
      </c>
      <c r="K602" s="5">
        <v>0</v>
      </c>
      <c r="L602" s="8" t="s">
        <v>3804</v>
      </c>
      <c r="M602" s="5">
        <v>4.3079159999999998E-2</v>
      </c>
      <c r="N602" s="6" t="s">
        <v>1573</v>
      </c>
      <c r="O602" s="6" t="s">
        <v>3804</v>
      </c>
      <c r="P602" s="7">
        <v>0</v>
      </c>
      <c r="Q602" s="7">
        <v>0</v>
      </c>
      <c r="R602" s="7">
        <v>0</v>
      </c>
      <c r="S602" s="7">
        <v>0</v>
      </c>
      <c r="T602" s="7">
        <v>0</v>
      </c>
      <c r="U602" s="7">
        <v>0</v>
      </c>
      <c r="V602" s="7">
        <v>0</v>
      </c>
      <c r="W602" s="7">
        <v>0</v>
      </c>
      <c r="X602" s="7">
        <v>0</v>
      </c>
      <c r="Y602" s="7">
        <v>0</v>
      </c>
    </row>
    <row r="603" spans="1:25" ht="18.75" x14ac:dyDescent="0.2">
      <c r="A603" s="85" t="s">
        <v>1574</v>
      </c>
      <c r="B603" s="77" t="s">
        <v>1575</v>
      </c>
      <c r="C603" s="86" t="s">
        <v>44</v>
      </c>
      <c r="D603" s="79">
        <f>SUM($D$604,$D$916,$D$928)</f>
        <v>862.00466312499998</v>
      </c>
      <c r="E603" s="79" t="s">
        <v>3804</v>
      </c>
      <c r="F603" s="79">
        <f>SUM($F$604,$F$916,$F$928)</f>
        <v>692.58868472119991</v>
      </c>
      <c r="G603" s="79">
        <f>SUM($G$604,$G$916,$G$928)</f>
        <v>0</v>
      </c>
      <c r="H603" s="79">
        <f>SUM($H$604,$H$916,$H$928)</f>
        <v>0</v>
      </c>
      <c r="I603" s="79">
        <f>SUM($I$604,$I$916,$I$928)</f>
        <v>608.22906459464264</v>
      </c>
      <c r="J603" s="79">
        <f>SUM($J$604,$J$916,$J$928)</f>
        <v>84.359620126557104</v>
      </c>
      <c r="K603" s="79">
        <f>SUM($K$604,$K$916,$K$928)</f>
        <v>564.87636087000044</v>
      </c>
      <c r="L603" s="80" t="s">
        <v>3804</v>
      </c>
      <c r="M603" s="79">
        <f>SUM($M$604,$M$916,$M$928)</f>
        <v>711.84244285000011</v>
      </c>
      <c r="N603" s="81" t="s">
        <v>3804</v>
      </c>
      <c r="O603" s="81" t="s">
        <v>3804</v>
      </c>
      <c r="P603" s="82">
        <f>SUM($P$604,$P$916,$P$928)</f>
        <v>0</v>
      </c>
      <c r="Q603" s="82">
        <f>SUM($Q$604,$Q$916,$Q$928)</f>
        <v>12.551</v>
      </c>
      <c r="R603" s="82">
        <f>SUM($R$604,$R$916,$R$928)</f>
        <v>0</v>
      </c>
      <c r="S603" s="82">
        <f>SUM($S$604,$S$916,$S$928)</f>
        <v>0.8</v>
      </c>
      <c r="T603" s="82">
        <f>SUM($T$604,$T$916,$T$928)</f>
        <v>0</v>
      </c>
      <c r="U603" s="82">
        <f>SUM($U$604,$U$916,$U$928)</f>
        <v>1018</v>
      </c>
      <c r="V603" s="82">
        <f>SUM($V$604,$V$916,$V$928)</f>
        <v>0</v>
      </c>
      <c r="W603" s="82">
        <f>SUM($W$604,$W$916,$W$928)</f>
        <v>1829</v>
      </c>
      <c r="X603" s="82">
        <f>SUM($X$604,$X$916,$X$928)</f>
        <v>0</v>
      </c>
      <c r="Y603" s="82">
        <f>SUM($Y$604,$Y$916,$Y$928)</f>
        <v>1774.424</v>
      </c>
    </row>
    <row r="604" spans="1:25" ht="56.25" x14ac:dyDescent="0.2">
      <c r="A604" s="85" t="s">
        <v>1576</v>
      </c>
      <c r="B604" s="77" t="s">
        <v>46</v>
      </c>
      <c r="C604" s="86" t="s">
        <v>44</v>
      </c>
      <c r="D604" s="79">
        <f>SUM($D$605,$D$618,$D$620)</f>
        <v>840.00008308500003</v>
      </c>
      <c r="E604" s="79" t="s">
        <v>3804</v>
      </c>
      <c r="F604" s="79">
        <f>SUM($F$605,$F$618,$F$620)</f>
        <v>673.32877602119993</v>
      </c>
      <c r="G604" s="79">
        <f>SUM($G$605,$G$618,$G$620)</f>
        <v>0</v>
      </c>
      <c r="H604" s="79">
        <f>SUM($H$605,$H$618,$H$620)</f>
        <v>0</v>
      </c>
      <c r="I604" s="79">
        <f>SUM($I$605,$I$618,$I$620)</f>
        <v>605.03341489212721</v>
      </c>
      <c r="J604" s="79">
        <f>SUM($J$605,$J$618,$J$620)</f>
        <v>68.295361129072475</v>
      </c>
      <c r="K604" s="79">
        <f>SUM($K$605,$K$618,$K$620)</f>
        <v>548.56381973000043</v>
      </c>
      <c r="L604" s="80" t="s">
        <v>3804</v>
      </c>
      <c r="M604" s="79">
        <f>SUM($M$605,$M$618,$M$620)</f>
        <v>693.24267559000009</v>
      </c>
      <c r="N604" s="81" t="s">
        <v>3804</v>
      </c>
      <c r="O604" s="81" t="s">
        <v>3804</v>
      </c>
      <c r="P604" s="82">
        <f>SUM($P$605,$P$618,$P$620)</f>
        <v>0</v>
      </c>
      <c r="Q604" s="82">
        <f>SUM($Q$605,$Q$618,$Q$620)</f>
        <v>12.551</v>
      </c>
      <c r="R604" s="82">
        <f>SUM($R$605,$R$618,$R$620)</f>
        <v>0</v>
      </c>
      <c r="S604" s="82">
        <f>SUM($S$605,$S$618,$S$620)</f>
        <v>0.8</v>
      </c>
      <c r="T604" s="82">
        <f>SUM($T$605,$T$618,$T$620)</f>
        <v>0</v>
      </c>
      <c r="U604" s="82">
        <f>SUM($U$605,$U$618,$U$620)</f>
        <v>1018</v>
      </c>
      <c r="V604" s="82">
        <f>SUM($V$605,$V$618,$V$620)</f>
        <v>0</v>
      </c>
      <c r="W604" s="82">
        <f>SUM($W$605,$W$618,$W$620)</f>
        <v>1828</v>
      </c>
      <c r="X604" s="82">
        <f>SUM($X$605,$X$618,$X$620)</f>
        <v>0</v>
      </c>
      <c r="Y604" s="82">
        <f>SUM($Y$605,$Y$618,$Y$620)</f>
        <v>1774.424</v>
      </c>
    </row>
    <row r="605" spans="1:25" ht="37.5" x14ac:dyDescent="0.2">
      <c r="A605" s="85" t="s">
        <v>1577</v>
      </c>
      <c r="B605" s="77" t="s">
        <v>48</v>
      </c>
      <c r="C605" s="86" t="s">
        <v>44</v>
      </c>
      <c r="D605" s="79">
        <f>SUM($D$606:$D$617)</f>
        <v>35.097741729999996</v>
      </c>
      <c r="E605" s="79" t="s">
        <v>3804</v>
      </c>
      <c r="F605" s="79">
        <f>SUM($F$606:$F$617)</f>
        <v>23.715367539999999</v>
      </c>
      <c r="G605" s="79">
        <f>SUM($G$606:$G$617)</f>
        <v>0</v>
      </c>
      <c r="H605" s="79">
        <f>SUM($H$606:$H$617)</f>
        <v>0</v>
      </c>
      <c r="I605" s="79">
        <f>SUM($I$606:$I$617)</f>
        <v>23.63109110534829</v>
      </c>
      <c r="J605" s="79">
        <f>SUM($J$606:$J$617)</f>
        <v>8.4276434651683302E-2</v>
      </c>
      <c r="K605" s="79">
        <f>SUM($K$606:$K$617)</f>
        <v>20.5337709</v>
      </c>
      <c r="L605" s="80" t="s">
        <v>3804</v>
      </c>
      <c r="M605" s="79">
        <f>SUM($M$606:$M$617)</f>
        <v>25.7147249</v>
      </c>
      <c r="N605" s="81" t="s">
        <v>3804</v>
      </c>
      <c r="O605" s="81" t="s">
        <v>3804</v>
      </c>
      <c r="P605" s="82">
        <f>SUM($P$606:$P$617)</f>
        <v>0</v>
      </c>
      <c r="Q605" s="82">
        <f>SUM($Q$606:$Q$617)</f>
        <v>2.92</v>
      </c>
      <c r="R605" s="82">
        <f>SUM($R$606:$R$617)</f>
        <v>0</v>
      </c>
      <c r="S605" s="82">
        <f>SUM($S$606:$S$617)</f>
        <v>0.8</v>
      </c>
      <c r="T605" s="82">
        <f>SUM($T$606:$T$617)</f>
        <v>0</v>
      </c>
      <c r="U605" s="82">
        <f>SUM($U$606:$U$617)</f>
        <v>0</v>
      </c>
      <c r="V605" s="82">
        <f>SUM($V$606:$V$617)</f>
        <v>0</v>
      </c>
      <c r="W605" s="82">
        <f>SUM($W$606:$W$617)</f>
        <v>1</v>
      </c>
      <c r="X605" s="82">
        <f>SUM($X$606:$X$617)</f>
        <v>0</v>
      </c>
      <c r="Y605" s="82">
        <f>SUM($Y$606:$Y$617)</f>
        <v>0</v>
      </c>
    </row>
    <row r="606" spans="1:25" ht="112.5" x14ac:dyDescent="0.2">
      <c r="A606" s="53" t="s">
        <v>1577</v>
      </c>
      <c r="B606" s="54" t="s">
        <v>1578</v>
      </c>
      <c r="C606" s="55" t="s">
        <v>1579</v>
      </c>
      <c r="D606" s="5">
        <v>24.065933679999997</v>
      </c>
      <c r="E606" s="5" t="s">
        <v>3807</v>
      </c>
      <c r="F606" s="5">
        <v>23.714049419999998</v>
      </c>
      <c r="G606" s="5">
        <v>0</v>
      </c>
      <c r="H606" s="5">
        <v>0</v>
      </c>
      <c r="I606" s="5">
        <v>23.629851318499899</v>
      </c>
      <c r="J606" s="5">
        <v>8.41981015000757E-2</v>
      </c>
      <c r="K606" s="5">
        <v>20.532437900000001</v>
      </c>
      <c r="L606" s="8">
        <v>2017</v>
      </c>
      <c r="M606" s="5">
        <v>20.830644899999999</v>
      </c>
      <c r="N606" s="6" t="s">
        <v>1580</v>
      </c>
      <c r="O606" s="6" t="s">
        <v>3804</v>
      </c>
      <c r="P606" s="7">
        <v>0</v>
      </c>
      <c r="Q606" s="7">
        <v>1.28</v>
      </c>
      <c r="R606" s="7">
        <v>0</v>
      </c>
      <c r="S606" s="7">
        <v>0</v>
      </c>
      <c r="T606" s="7">
        <v>0</v>
      </c>
      <c r="U606" s="7">
        <v>0</v>
      </c>
      <c r="V606" s="7">
        <v>0</v>
      </c>
      <c r="W606" s="7">
        <v>1</v>
      </c>
      <c r="X606" s="7">
        <v>0</v>
      </c>
      <c r="Y606" s="7">
        <v>0</v>
      </c>
    </row>
    <row r="607" spans="1:25" ht="168.75" x14ac:dyDescent="0.2">
      <c r="A607" s="53" t="s">
        <v>1577</v>
      </c>
      <c r="B607" s="54" t="s">
        <v>1581</v>
      </c>
      <c r="C607" s="55" t="s">
        <v>1582</v>
      </c>
      <c r="D607" s="5">
        <v>3.4165104099999999</v>
      </c>
      <c r="E607" s="5" t="s">
        <v>3807</v>
      </c>
      <c r="F607" s="5">
        <v>1.3181199999999999E-3</v>
      </c>
      <c r="G607" s="5">
        <v>0</v>
      </c>
      <c r="H607" s="5">
        <v>0</v>
      </c>
      <c r="I607" s="5">
        <v>1.2397868483923998E-3</v>
      </c>
      <c r="J607" s="5">
        <v>7.8333151607596388E-5</v>
      </c>
      <c r="K607" s="5">
        <v>1.333E-3</v>
      </c>
      <c r="L607" s="8" t="s">
        <v>3804</v>
      </c>
      <c r="M607" s="5">
        <v>0</v>
      </c>
      <c r="N607" s="6" t="s">
        <v>1583</v>
      </c>
      <c r="O607" s="6" t="s">
        <v>3804</v>
      </c>
      <c r="P607" s="7">
        <v>0</v>
      </c>
      <c r="Q607" s="7">
        <v>0</v>
      </c>
      <c r="R607" s="7">
        <v>0</v>
      </c>
      <c r="S607" s="7">
        <v>0</v>
      </c>
      <c r="T607" s="7">
        <v>0</v>
      </c>
      <c r="U607" s="7">
        <v>0</v>
      </c>
      <c r="V607" s="7">
        <v>0</v>
      </c>
      <c r="W607" s="7">
        <v>0</v>
      </c>
      <c r="X607" s="7">
        <v>0</v>
      </c>
      <c r="Y607" s="7">
        <v>0</v>
      </c>
    </row>
    <row r="608" spans="1:25" ht="150" x14ac:dyDescent="0.2">
      <c r="A608" s="53" t="s">
        <v>1577</v>
      </c>
      <c r="B608" s="54" t="s">
        <v>1584</v>
      </c>
      <c r="C608" s="55" t="s">
        <v>1585</v>
      </c>
      <c r="D608" s="5">
        <v>1.7865756400000001</v>
      </c>
      <c r="E608" s="5" t="s">
        <v>3807</v>
      </c>
      <c r="F608" s="5">
        <v>0</v>
      </c>
      <c r="G608" s="5">
        <v>0</v>
      </c>
      <c r="H608" s="5">
        <v>0</v>
      </c>
      <c r="I608" s="5">
        <v>0</v>
      </c>
      <c r="J608" s="5">
        <v>0</v>
      </c>
      <c r="K608" s="5">
        <v>0</v>
      </c>
      <c r="L608" s="8" t="s">
        <v>3804</v>
      </c>
      <c r="M608" s="5">
        <v>0</v>
      </c>
      <c r="N608" s="6" t="s">
        <v>1586</v>
      </c>
      <c r="O608" s="6" t="s">
        <v>3804</v>
      </c>
      <c r="P608" s="7">
        <v>0</v>
      </c>
      <c r="Q608" s="7">
        <v>0</v>
      </c>
      <c r="R608" s="7">
        <v>0</v>
      </c>
      <c r="S608" s="7">
        <v>0</v>
      </c>
      <c r="T608" s="7">
        <v>0</v>
      </c>
      <c r="U608" s="7">
        <v>0</v>
      </c>
      <c r="V608" s="7">
        <v>0</v>
      </c>
      <c r="W608" s="7">
        <v>0</v>
      </c>
      <c r="X608" s="7">
        <v>0</v>
      </c>
      <c r="Y608" s="7">
        <v>0</v>
      </c>
    </row>
    <row r="609" spans="1:25" ht="56.25" x14ac:dyDescent="0.2">
      <c r="A609" s="53" t="s">
        <v>1577</v>
      </c>
      <c r="B609" s="54" t="s">
        <v>1587</v>
      </c>
      <c r="C609" s="55" t="s">
        <v>1588</v>
      </c>
      <c r="D609" s="5">
        <v>1.414644</v>
      </c>
      <c r="E609" s="5" t="s">
        <v>3806</v>
      </c>
      <c r="F609" s="5">
        <v>0</v>
      </c>
      <c r="G609" s="5">
        <v>0</v>
      </c>
      <c r="H609" s="5">
        <v>0</v>
      </c>
      <c r="I609" s="5">
        <v>0</v>
      </c>
      <c r="J609" s="5">
        <v>0</v>
      </c>
      <c r="K609" s="5">
        <v>0</v>
      </c>
      <c r="L609" s="8">
        <v>2026</v>
      </c>
      <c r="M609" s="5">
        <v>1.1855599999999999</v>
      </c>
      <c r="N609" s="6" t="s">
        <v>1589</v>
      </c>
      <c r="O609" s="6" t="s">
        <v>3804</v>
      </c>
      <c r="P609" s="7">
        <v>0</v>
      </c>
      <c r="Q609" s="7">
        <v>0.4</v>
      </c>
      <c r="R609" s="7">
        <v>0</v>
      </c>
      <c r="S609" s="7">
        <v>0.16</v>
      </c>
      <c r="T609" s="7">
        <v>0</v>
      </c>
      <c r="U609" s="7">
        <v>0</v>
      </c>
      <c r="V609" s="7">
        <v>0</v>
      </c>
      <c r="W609" s="7">
        <v>0</v>
      </c>
      <c r="X609" s="7">
        <v>0</v>
      </c>
      <c r="Y609" s="7">
        <v>0</v>
      </c>
    </row>
    <row r="610" spans="1:25" ht="56.25" x14ac:dyDescent="0.2">
      <c r="A610" s="53" t="s">
        <v>1577</v>
      </c>
      <c r="B610" s="54" t="s">
        <v>1590</v>
      </c>
      <c r="C610" s="55" t="s">
        <v>1591</v>
      </c>
      <c r="D610" s="5">
        <v>2.1108739999999999</v>
      </c>
      <c r="E610" s="5" t="s">
        <v>3806</v>
      </c>
      <c r="F610" s="5">
        <v>0</v>
      </c>
      <c r="G610" s="5">
        <v>0</v>
      </c>
      <c r="H610" s="5">
        <v>0</v>
      </c>
      <c r="I610" s="5">
        <v>0</v>
      </c>
      <c r="J610" s="5">
        <v>0</v>
      </c>
      <c r="K610" s="5">
        <v>0</v>
      </c>
      <c r="L610" s="8">
        <v>2026</v>
      </c>
      <c r="M610" s="5">
        <v>1.7694799999999999</v>
      </c>
      <c r="N610" s="6" t="s">
        <v>1592</v>
      </c>
      <c r="O610" s="6" t="s">
        <v>3804</v>
      </c>
      <c r="P610" s="7">
        <v>0</v>
      </c>
      <c r="Q610" s="7">
        <v>0.9</v>
      </c>
      <c r="R610" s="7">
        <v>0</v>
      </c>
      <c r="S610" s="7">
        <v>0.16</v>
      </c>
      <c r="T610" s="7">
        <v>0</v>
      </c>
      <c r="U610" s="7">
        <v>0</v>
      </c>
      <c r="V610" s="7">
        <v>0</v>
      </c>
      <c r="W610" s="7">
        <v>0</v>
      </c>
      <c r="X610" s="7">
        <v>0</v>
      </c>
      <c r="Y610" s="7">
        <v>0</v>
      </c>
    </row>
    <row r="611" spans="1:25" ht="37.5" x14ac:dyDescent="0.2">
      <c r="A611" s="53" t="s">
        <v>1577</v>
      </c>
      <c r="B611" s="54" t="s">
        <v>1593</v>
      </c>
      <c r="C611" s="55" t="s">
        <v>1594</v>
      </c>
      <c r="D611" s="5">
        <v>0.66127400000000003</v>
      </c>
      <c r="E611" s="5" t="s">
        <v>3806</v>
      </c>
      <c r="F611" s="5">
        <v>0</v>
      </c>
      <c r="G611" s="5">
        <v>0</v>
      </c>
      <c r="H611" s="5">
        <v>0</v>
      </c>
      <c r="I611" s="5">
        <v>0</v>
      </c>
      <c r="J611" s="5">
        <v>0</v>
      </c>
      <c r="K611" s="5">
        <v>0</v>
      </c>
      <c r="L611" s="8">
        <v>2026</v>
      </c>
      <c r="M611" s="5">
        <v>0.55374000000000001</v>
      </c>
      <c r="N611" s="6" t="s">
        <v>1595</v>
      </c>
      <c r="O611" s="6" t="s">
        <v>3804</v>
      </c>
      <c r="P611" s="7">
        <v>0</v>
      </c>
      <c r="Q611" s="7">
        <v>0.04</v>
      </c>
      <c r="R611" s="7">
        <v>0</v>
      </c>
      <c r="S611" s="7">
        <v>0.16</v>
      </c>
      <c r="T611" s="7">
        <v>0</v>
      </c>
      <c r="U611" s="7">
        <v>0</v>
      </c>
      <c r="V611" s="7">
        <v>0</v>
      </c>
      <c r="W611" s="7">
        <v>0</v>
      </c>
      <c r="X611" s="7">
        <v>0</v>
      </c>
      <c r="Y611" s="7">
        <v>0</v>
      </c>
    </row>
    <row r="612" spans="1:25" ht="37.5" x14ac:dyDescent="0.2">
      <c r="A612" s="53" t="s">
        <v>1577</v>
      </c>
      <c r="B612" s="54" t="s">
        <v>1596</v>
      </c>
      <c r="C612" s="55" t="s">
        <v>1597</v>
      </c>
      <c r="D612" s="5">
        <v>1.0707519999999999</v>
      </c>
      <c r="E612" s="5" t="s">
        <v>3806</v>
      </c>
      <c r="F612" s="5">
        <v>0</v>
      </c>
      <c r="G612" s="5">
        <v>0</v>
      </c>
      <c r="H612" s="5">
        <v>0</v>
      </c>
      <c r="I612" s="5">
        <v>0</v>
      </c>
      <c r="J612" s="5">
        <v>0</v>
      </c>
      <c r="K612" s="5">
        <v>0</v>
      </c>
      <c r="L612" s="8">
        <v>2027</v>
      </c>
      <c r="M612" s="5">
        <v>0.89710000000000001</v>
      </c>
      <c r="N612" s="6" t="s">
        <v>1598</v>
      </c>
      <c r="O612" s="6" t="s">
        <v>3804</v>
      </c>
      <c r="P612" s="7">
        <v>0</v>
      </c>
      <c r="Q612" s="7">
        <v>0.3</v>
      </c>
      <c r="R612" s="7">
        <v>0</v>
      </c>
      <c r="S612" s="7">
        <v>0.16</v>
      </c>
      <c r="T612" s="7">
        <v>0</v>
      </c>
      <c r="U612" s="7">
        <v>0</v>
      </c>
      <c r="V612" s="7">
        <v>0</v>
      </c>
      <c r="W612" s="7">
        <v>0</v>
      </c>
      <c r="X612" s="7">
        <v>0</v>
      </c>
      <c r="Y612" s="7">
        <v>0</v>
      </c>
    </row>
    <row r="613" spans="1:25" ht="75" x14ac:dyDescent="0.2">
      <c r="A613" s="53" t="s">
        <v>1577</v>
      </c>
      <c r="B613" s="54" t="s">
        <v>1599</v>
      </c>
      <c r="C613" s="55" t="s">
        <v>1600</v>
      </c>
      <c r="D613" s="5">
        <v>0</v>
      </c>
      <c r="E613" s="5" t="s">
        <v>3806</v>
      </c>
      <c r="F613" s="5">
        <v>0</v>
      </c>
      <c r="G613" s="5">
        <v>0</v>
      </c>
      <c r="H613" s="5">
        <v>0</v>
      </c>
      <c r="I613" s="5">
        <v>0</v>
      </c>
      <c r="J613" s="5">
        <v>0</v>
      </c>
      <c r="K613" s="5">
        <v>0</v>
      </c>
      <c r="L613" s="8" t="s">
        <v>3804</v>
      </c>
      <c r="M613" s="5">
        <v>0</v>
      </c>
      <c r="N613" s="6" t="s">
        <v>1601</v>
      </c>
      <c r="O613" s="6" t="s">
        <v>3804</v>
      </c>
      <c r="P613" s="7">
        <v>0</v>
      </c>
      <c r="Q613" s="7">
        <v>0</v>
      </c>
      <c r="R613" s="7">
        <v>0</v>
      </c>
      <c r="S613" s="7">
        <v>0</v>
      </c>
      <c r="T613" s="7">
        <v>0</v>
      </c>
      <c r="U613" s="7">
        <v>0</v>
      </c>
      <c r="V613" s="7">
        <v>0</v>
      </c>
      <c r="W613" s="7">
        <v>0</v>
      </c>
      <c r="X613" s="7">
        <v>0</v>
      </c>
      <c r="Y613" s="7">
        <v>0</v>
      </c>
    </row>
    <row r="614" spans="1:25" ht="75" x14ac:dyDescent="0.2">
      <c r="A614" s="53" t="s">
        <v>1577</v>
      </c>
      <c r="B614" s="54" t="s">
        <v>1602</v>
      </c>
      <c r="C614" s="55" t="s">
        <v>1603</v>
      </c>
      <c r="D614" s="5">
        <v>0</v>
      </c>
      <c r="E614" s="5" t="s">
        <v>3806</v>
      </c>
      <c r="F614" s="5">
        <v>0</v>
      </c>
      <c r="G614" s="5">
        <v>0</v>
      </c>
      <c r="H614" s="5">
        <v>0</v>
      </c>
      <c r="I614" s="5">
        <v>0</v>
      </c>
      <c r="J614" s="5">
        <v>0</v>
      </c>
      <c r="K614" s="5">
        <v>0</v>
      </c>
      <c r="L614" s="8" t="s">
        <v>3804</v>
      </c>
      <c r="M614" s="5">
        <v>0</v>
      </c>
      <c r="N614" s="6" t="s">
        <v>1604</v>
      </c>
      <c r="O614" s="6" t="s">
        <v>3804</v>
      </c>
      <c r="P614" s="7">
        <v>0</v>
      </c>
      <c r="Q614" s="7">
        <v>0</v>
      </c>
      <c r="R614" s="7">
        <v>0</v>
      </c>
      <c r="S614" s="7">
        <v>0</v>
      </c>
      <c r="T614" s="7">
        <v>0</v>
      </c>
      <c r="U614" s="7">
        <v>0</v>
      </c>
      <c r="V614" s="7">
        <v>0</v>
      </c>
      <c r="W614" s="7">
        <v>0</v>
      </c>
      <c r="X614" s="7">
        <v>0</v>
      </c>
      <c r="Y614" s="7">
        <v>0</v>
      </c>
    </row>
    <row r="615" spans="1:25" ht="75" x14ac:dyDescent="0.2">
      <c r="A615" s="53" t="s">
        <v>1577</v>
      </c>
      <c r="B615" s="54" t="s">
        <v>1605</v>
      </c>
      <c r="C615" s="55" t="s">
        <v>1606</v>
      </c>
      <c r="D615" s="5">
        <v>0</v>
      </c>
      <c r="E615" s="5" t="s">
        <v>3806</v>
      </c>
      <c r="F615" s="5">
        <v>0</v>
      </c>
      <c r="G615" s="5">
        <v>0</v>
      </c>
      <c r="H615" s="5">
        <v>0</v>
      </c>
      <c r="I615" s="5">
        <v>0</v>
      </c>
      <c r="J615" s="5">
        <v>0</v>
      </c>
      <c r="K615" s="5">
        <v>0</v>
      </c>
      <c r="L615" s="8" t="s">
        <v>3804</v>
      </c>
      <c r="M615" s="5">
        <v>0</v>
      </c>
      <c r="N615" s="6" t="s">
        <v>1604</v>
      </c>
      <c r="O615" s="6" t="s">
        <v>3804</v>
      </c>
      <c r="P615" s="7">
        <v>0</v>
      </c>
      <c r="Q615" s="7">
        <v>0</v>
      </c>
      <c r="R615" s="7">
        <v>0</v>
      </c>
      <c r="S615" s="7">
        <v>0</v>
      </c>
      <c r="T615" s="7">
        <v>0</v>
      </c>
      <c r="U615" s="7">
        <v>0</v>
      </c>
      <c r="V615" s="7">
        <v>0</v>
      </c>
      <c r="W615" s="7">
        <v>0</v>
      </c>
      <c r="X615" s="7">
        <v>0</v>
      </c>
      <c r="Y615" s="7">
        <v>0</v>
      </c>
    </row>
    <row r="616" spans="1:25" ht="75" x14ac:dyDescent="0.2">
      <c r="A616" s="53" t="s">
        <v>1577</v>
      </c>
      <c r="B616" s="54" t="s">
        <v>1607</v>
      </c>
      <c r="C616" s="55" t="s">
        <v>1608</v>
      </c>
      <c r="D616" s="5">
        <v>0</v>
      </c>
      <c r="E616" s="5" t="s">
        <v>3806</v>
      </c>
      <c r="F616" s="5">
        <v>0</v>
      </c>
      <c r="G616" s="5">
        <v>0</v>
      </c>
      <c r="H616" s="5">
        <v>0</v>
      </c>
      <c r="I616" s="5">
        <v>0</v>
      </c>
      <c r="J616" s="5">
        <v>0</v>
      </c>
      <c r="K616" s="5">
        <v>0</v>
      </c>
      <c r="L616" s="8" t="s">
        <v>3804</v>
      </c>
      <c r="M616" s="5">
        <v>0</v>
      </c>
      <c r="N616" s="6" t="s">
        <v>1609</v>
      </c>
      <c r="O616" s="6" t="s">
        <v>3804</v>
      </c>
      <c r="P616" s="7">
        <v>0</v>
      </c>
      <c r="Q616" s="7">
        <v>0</v>
      </c>
      <c r="R616" s="7">
        <v>0</v>
      </c>
      <c r="S616" s="7">
        <v>0</v>
      </c>
      <c r="T616" s="7">
        <v>0</v>
      </c>
      <c r="U616" s="7">
        <v>0</v>
      </c>
      <c r="V616" s="7">
        <v>0</v>
      </c>
      <c r="W616" s="7">
        <v>0</v>
      </c>
      <c r="X616" s="7">
        <v>0</v>
      </c>
      <c r="Y616" s="7">
        <v>0</v>
      </c>
    </row>
    <row r="617" spans="1:25" ht="37.5" x14ac:dyDescent="0.2">
      <c r="A617" s="53" t="s">
        <v>1577</v>
      </c>
      <c r="B617" s="54" t="s">
        <v>1610</v>
      </c>
      <c r="C617" s="55" t="s">
        <v>1611</v>
      </c>
      <c r="D617" s="5">
        <v>0.57117799999999996</v>
      </c>
      <c r="E617" s="5" t="s">
        <v>3806</v>
      </c>
      <c r="F617" s="5">
        <v>0</v>
      </c>
      <c r="G617" s="5">
        <v>0</v>
      </c>
      <c r="H617" s="5">
        <v>0</v>
      </c>
      <c r="I617" s="5">
        <v>0</v>
      </c>
      <c r="J617" s="5">
        <v>0</v>
      </c>
      <c r="K617" s="5">
        <v>0</v>
      </c>
      <c r="L617" s="8">
        <v>2026</v>
      </c>
      <c r="M617" s="5">
        <v>0.47820000000000001</v>
      </c>
      <c r="N617" s="6" t="s">
        <v>1612</v>
      </c>
      <c r="O617" s="6" t="s">
        <v>3804</v>
      </c>
      <c r="P617" s="7">
        <v>0</v>
      </c>
      <c r="Q617" s="7">
        <v>0</v>
      </c>
      <c r="R617" s="7">
        <v>0</v>
      </c>
      <c r="S617" s="7">
        <v>0.16</v>
      </c>
      <c r="T617" s="7">
        <v>0</v>
      </c>
      <c r="U617" s="7">
        <v>0</v>
      </c>
      <c r="V617" s="7">
        <v>0</v>
      </c>
      <c r="W617" s="7">
        <v>0</v>
      </c>
      <c r="X617" s="7">
        <v>0</v>
      </c>
      <c r="Y617" s="7">
        <v>0</v>
      </c>
    </row>
    <row r="618" spans="1:25" ht="37.5" x14ac:dyDescent="0.2">
      <c r="A618" s="85" t="s">
        <v>1613</v>
      </c>
      <c r="B618" s="77" t="s">
        <v>68</v>
      </c>
      <c r="C618" s="86" t="s">
        <v>44</v>
      </c>
      <c r="D618" s="79">
        <f>SUM($D$619)</f>
        <v>0.16982368</v>
      </c>
      <c r="E618" s="79" t="s">
        <v>3804</v>
      </c>
      <c r="F618" s="79">
        <f>SUM($F$619)</f>
        <v>0.16982368</v>
      </c>
      <c r="G618" s="79">
        <f>SUM($G$619)</f>
        <v>0</v>
      </c>
      <c r="H618" s="79">
        <f>SUM($H$619)</f>
        <v>0</v>
      </c>
      <c r="I618" s="79">
        <f>SUM($I$619)</f>
        <v>0.11897896963429601</v>
      </c>
      <c r="J618" s="79">
        <f>SUM($J$619)</f>
        <v>5.0844710365703899E-2</v>
      </c>
      <c r="K618" s="79">
        <f>SUM($K$619)</f>
        <v>0.16982368</v>
      </c>
      <c r="L618" s="80" t="s">
        <v>3804</v>
      </c>
      <c r="M618" s="79">
        <f>SUM($M$619)</f>
        <v>0.16982368</v>
      </c>
      <c r="N618" s="81" t="s">
        <v>3804</v>
      </c>
      <c r="O618" s="81" t="s">
        <v>3804</v>
      </c>
      <c r="P618" s="82">
        <f>SUM($P$619)</f>
        <v>0</v>
      </c>
      <c r="Q618" s="82">
        <f>SUM($Q$619)</f>
        <v>0</v>
      </c>
      <c r="R618" s="82">
        <f>SUM($R$619)</f>
        <v>0</v>
      </c>
      <c r="S618" s="82">
        <f>SUM($S$619)</f>
        <v>0</v>
      </c>
      <c r="T618" s="82">
        <f>SUM($T$619)</f>
        <v>0</v>
      </c>
      <c r="U618" s="82">
        <f>SUM($U$619)</f>
        <v>1018</v>
      </c>
      <c r="V618" s="82">
        <f>SUM($V$619)</f>
        <v>0</v>
      </c>
      <c r="W618" s="82">
        <f>SUM($W$619)</f>
        <v>0</v>
      </c>
      <c r="X618" s="82">
        <f>SUM($X$619)</f>
        <v>0</v>
      </c>
      <c r="Y618" s="82">
        <f>SUM($Y$619)</f>
        <v>0</v>
      </c>
    </row>
    <row r="619" spans="1:25" ht="93.75" x14ac:dyDescent="0.2">
      <c r="A619" s="53" t="s">
        <v>1613</v>
      </c>
      <c r="B619" s="54" t="s">
        <v>1614</v>
      </c>
      <c r="C619" s="55" t="s">
        <v>1615</v>
      </c>
      <c r="D619" s="5">
        <v>0.16982368</v>
      </c>
      <c r="E619" s="5" t="s">
        <v>3808</v>
      </c>
      <c r="F619" s="5">
        <v>0.16982368</v>
      </c>
      <c r="G619" s="5">
        <v>0</v>
      </c>
      <c r="H619" s="5">
        <v>0</v>
      </c>
      <c r="I619" s="5">
        <v>0.11897896963429601</v>
      </c>
      <c r="J619" s="5">
        <v>5.0844710365703899E-2</v>
      </c>
      <c r="K619" s="5">
        <v>0.16982368</v>
      </c>
      <c r="L619" s="8">
        <v>2017</v>
      </c>
      <c r="M619" s="5">
        <v>0.16982368</v>
      </c>
      <c r="N619" s="6" t="s">
        <v>1616</v>
      </c>
      <c r="O619" s="6" t="s">
        <v>1617</v>
      </c>
      <c r="P619" s="7">
        <v>0</v>
      </c>
      <c r="Q619" s="7">
        <v>0</v>
      </c>
      <c r="R619" s="7">
        <v>0</v>
      </c>
      <c r="S619" s="7">
        <v>0</v>
      </c>
      <c r="T619" s="7">
        <v>0</v>
      </c>
      <c r="U619" s="7">
        <v>1018</v>
      </c>
      <c r="V619" s="7">
        <v>0</v>
      </c>
      <c r="W619" s="7">
        <v>0</v>
      </c>
      <c r="X619" s="7">
        <v>0</v>
      </c>
      <c r="Y619" s="7">
        <v>0</v>
      </c>
    </row>
    <row r="620" spans="1:25" ht="18.75" x14ac:dyDescent="0.2">
      <c r="A620" s="85" t="s">
        <v>1618</v>
      </c>
      <c r="B620" s="77" t="s">
        <v>70</v>
      </c>
      <c r="C620" s="86" t="s">
        <v>44</v>
      </c>
      <c r="D620" s="79">
        <f>SUM($D$621:$D$915)</f>
        <v>804.73251767500005</v>
      </c>
      <c r="E620" s="79" t="s">
        <v>3804</v>
      </c>
      <c r="F620" s="79">
        <f>SUM($F$621:$F$915)</f>
        <v>649.4435848011999</v>
      </c>
      <c r="G620" s="79">
        <f>SUM($G$621:$G$915)</f>
        <v>0</v>
      </c>
      <c r="H620" s="79">
        <f>SUM($H$621:$H$915)</f>
        <v>0</v>
      </c>
      <c r="I620" s="79">
        <f>SUM($I$621:$I$915)</f>
        <v>581.28334481714467</v>
      </c>
      <c r="J620" s="79">
        <f>SUM($J$621:$J$915)</f>
        <v>68.160239984055082</v>
      </c>
      <c r="K620" s="79">
        <f>SUM($K$621:$K$915)</f>
        <v>527.86022515000047</v>
      </c>
      <c r="L620" s="80" t="s">
        <v>3804</v>
      </c>
      <c r="M620" s="79">
        <f>SUM($M$621:$M$915)</f>
        <v>667.35812701000009</v>
      </c>
      <c r="N620" s="81" t="s">
        <v>3804</v>
      </c>
      <c r="O620" s="81" t="s">
        <v>3804</v>
      </c>
      <c r="P620" s="82">
        <f>SUM($P$621:$P$915)</f>
        <v>0</v>
      </c>
      <c r="Q620" s="82">
        <f>SUM($Q$621:$Q$915)</f>
        <v>9.6310000000000002</v>
      </c>
      <c r="R620" s="82">
        <f>SUM($R$621:$R$915)</f>
        <v>0</v>
      </c>
      <c r="S620" s="82">
        <f>SUM($S$621:$S$915)</f>
        <v>0</v>
      </c>
      <c r="T620" s="82">
        <f>SUM($T$621:$T$915)</f>
        <v>0</v>
      </c>
      <c r="U620" s="82">
        <f>SUM($U$621:$U$915)</f>
        <v>0</v>
      </c>
      <c r="V620" s="82">
        <f>SUM($V$621:$V$915)</f>
        <v>0</v>
      </c>
      <c r="W620" s="82">
        <f>SUM($W$621:$W$915)</f>
        <v>1827</v>
      </c>
      <c r="X620" s="82">
        <f>SUM($X$621:$X$915)</f>
        <v>0</v>
      </c>
      <c r="Y620" s="82">
        <f>SUM($Y$621:$Y$915)</f>
        <v>1774.424</v>
      </c>
    </row>
    <row r="621" spans="1:25" ht="56.25" x14ac:dyDescent="0.2">
      <c r="A621" s="53" t="s">
        <v>1618</v>
      </c>
      <c r="B621" s="54" t="s">
        <v>1619</v>
      </c>
      <c r="C621" s="55" t="s">
        <v>1620</v>
      </c>
      <c r="D621" s="5">
        <v>13.70112623</v>
      </c>
      <c r="E621" s="5" t="s">
        <v>3808</v>
      </c>
      <c r="F621" s="5">
        <v>13.70112623</v>
      </c>
      <c r="G621" s="5">
        <v>0</v>
      </c>
      <c r="H621" s="5">
        <v>0</v>
      </c>
      <c r="I621" s="5">
        <v>13.086399422768601</v>
      </c>
      <c r="J621" s="5">
        <v>0.61472680723143103</v>
      </c>
      <c r="K621" s="5">
        <v>11.68380539</v>
      </c>
      <c r="L621" s="8">
        <v>2019</v>
      </c>
      <c r="M621" s="5">
        <v>11.68380539</v>
      </c>
      <c r="N621" s="6" t="s">
        <v>1621</v>
      </c>
      <c r="O621" s="6" t="s">
        <v>3804</v>
      </c>
      <c r="P621" s="7">
        <v>0</v>
      </c>
      <c r="Q621" s="7">
        <v>0</v>
      </c>
      <c r="R621" s="7">
        <v>0</v>
      </c>
      <c r="S621" s="7">
        <v>0</v>
      </c>
      <c r="T621" s="7">
        <v>0</v>
      </c>
      <c r="U621" s="7">
        <v>0</v>
      </c>
      <c r="V621" s="7">
        <v>0</v>
      </c>
      <c r="W621" s="7">
        <v>6</v>
      </c>
      <c r="X621" s="7">
        <v>0</v>
      </c>
      <c r="Y621" s="7">
        <v>0</v>
      </c>
    </row>
    <row r="622" spans="1:25" ht="56.25" x14ac:dyDescent="0.2">
      <c r="A622" s="53" t="s">
        <v>1618</v>
      </c>
      <c r="B622" s="54" t="s">
        <v>1622</v>
      </c>
      <c r="C622" s="55" t="s">
        <v>1623</v>
      </c>
      <c r="D622" s="5">
        <v>0.61827611999999998</v>
      </c>
      <c r="E622" s="5" t="s">
        <v>3808</v>
      </c>
      <c r="F622" s="5">
        <v>0.61827611960000006</v>
      </c>
      <c r="G622" s="5">
        <v>0</v>
      </c>
      <c r="H622" s="5">
        <v>0</v>
      </c>
      <c r="I622" s="5">
        <v>0.60188667041203403</v>
      </c>
      <c r="J622" s="5">
        <v>1.63894491879658E-2</v>
      </c>
      <c r="K622" s="5">
        <v>0.45529736000000004</v>
      </c>
      <c r="L622" s="8">
        <v>2017</v>
      </c>
      <c r="M622" s="5">
        <v>0.55345736000000001</v>
      </c>
      <c r="N622" s="6" t="s">
        <v>1624</v>
      </c>
      <c r="O622" s="6" t="s">
        <v>3804</v>
      </c>
      <c r="P622" s="7">
        <v>0</v>
      </c>
      <c r="Q622" s="7">
        <v>0</v>
      </c>
      <c r="R622" s="7">
        <v>0</v>
      </c>
      <c r="S622" s="7">
        <v>0</v>
      </c>
      <c r="T622" s="7">
        <v>0</v>
      </c>
      <c r="U622" s="7">
        <v>0</v>
      </c>
      <c r="V622" s="7">
        <v>0</v>
      </c>
      <c r="W622" s="7">
        <v>2</v>
      </c>
      <c r="X622" s="7">
        <v>0</v>
      </c>
      <c r="Y622" s="7">
        <v>0.45100000000000001</v>
      </c>
    </row>
    <row r="623" spans="1:25" ht="93.75" x14ac:dyDescent="0.2">
      <c r="A623" s="53" t="s">
        <v>1618</v>
      </c>
      <c r="B623" s="54" t="s">
        <v>1625</v>
      </c>
      <c r="C623" s="55" t="s">
        <v>1626</v>
      </c>
      <c r="D623" s="5">
        <v>11.555192480000001</v>
      </c>
      <c r="E623" s="5" t="s">
        <v>3808</v>
      </c>
      <c r="F623" s="5">
        <v>4.0956739643999995</v>
      </c>
      <c r="G623" s="5">
        <v>0</v>
      </c>
      <c r="H623" s="5">
        <v>0</v>
      </c>
      <c r="I623" s="5">
        <v>0</v>
      </c>
      <c r="J623" s="5">
        <v>4.0956739643999995</v>
      </c>
      <c r="K623" s="5">
        <v>9.7925360000000001</v>
      </c>
      <c r="L623" s="8">
        <v>2016</v>
      </c>
      <c r="M623" s="5">
        <v>9.7925360000000001</v>
      </c>
      <c r="N623" s="6" t="s">
        <v>1627</v>
      </c>
      <c r="O623" s="6" t="s">
        <v>3804</v>
      </c>
      <c r="P623" s="7">
        <v>0</v>
      </c>
      <c r="Q623" s="7">
        <v>0</v>
      </c>
      <c r="R623" s="7">
        <v>0</v>
      </c>
      <c r="S623" s="7">
        <v>0</v>
      </c>
      <c r="T623" s="7">
        <v>0</v>
      </c>
      <c r="U623" s="7">
        <v>0</v>
      </c>
      <c r="V623" s="7">
        <v>0</v>
      </c>
      <c r="W623" s="7">
        <v>0</v>
      </c>
      <c r="X623" s="7">
        <v>0</v>
      </c>
      <c r="Y623" s="7">
        <v>184.40600000000001</v>
      </c>
    </row>
    <row r="624" spans="1:25" ht="56.25" x14ac:dyDescent="0.2">
      <c r="A624" s="53" t="s">
        <v>1618</v>
      </c>
      <c r="B624" s="54" t="s">
        <v>1628</v>
      </c>
      <c r="C624" s="55" t="s">
        <v>1629</v>
      </c>
      <c r="D624" s="5">
        <v>0.62976599999999994</v>
      </c>
      <c r="E624" s="5" t="s">
        <v>3808</v>
      </c>
      <c r="F624" s="5">
        <v>0.62976599999999994</v>
      </c>
      <c r="G624" s="5">
        <v>0</v>
      </c>
      <c r="H624" s="5">
        <v>0</v>
      </c>
      <c r="I624" s="5">
        <v>0.62976599999999994</v>
      </c>
      <c r="J624" s="5">
        <v>0</v>
      </c>
      <c r="K624" s="5">
        <v>0.53370000000000006</v>
      </c>
      <c r="L624" s="8">
        <v>2018</v>
      </c>
      <c r="M624" s="5">
        <v>0.53370000000000006</v>
      </c>
      <c r="N624" s="6" t="s">
        <v>1630</v>
      </c>
      <c r="O624" s="6" t="s">
        <v>3804</v>
      </c>
      <c r="P624" s="7">
        <v>0</v>
      </c>
      <c r="Q624" s="7">
        <v>0</v>
      </c>
      <c r="R624" s="7">
        <v>0</v>
      </c>
      <c r="S624" s="7">
        <v>0</v>
      </c>
      <c r="T624" s="7">
        <v>0</v>
      </c>
      <c r="U624" s="7">
        <v>0</v>
      </c>
      <c r="V624" s="7">
        <v>0</v>
      </c>
      <c r="W624" s="7">
        <v>1</v>
      </c>
      <c r="X624" s="7">
        <v>0</v>
      </c>
      <c r="Y624" s="7">
        <v>0</v>
      </c>
    </row>
    <row r="625" spans="1:25" ht="243.75" x14ac:dyDescent="0.2">
      <c r="A625" s="53" t="s">
        <v>1618</v>
      </c>
      <c r="B625" s="54" t="s">
        <v>1631</v>
      </c>
      <c r="C625" s="55" t="s">
        <v>1632</v>
      </c>
      <c r="D625" s="5">
        <v>9.4400000000000012E-2</v>
      </c>
      <c r="E625" s="5" t="s">
        <v>3806</v>
      </c>
      <c r="F625" s="5">
        <v>9.4400000000000012E-2</v>
      </c>
      <c r="G625" s="5">
        <v>0</v>
      </c>
      <c r="H625" s="5">
        <v>0</v>
      </c>
      <c r="I625" s="5">
        <v>9.4400000000000012E-2</v>
      </c>
      <c r="J625" s="5">
        <v>0</v>
      </c>
      <c r="K625" s="5">
        <v>0.08</v>
      </c>
      <c r="L625" s="8" t="s">
        <v>3804</v>
      </c>
      <c r="M625" s="5">
        <v>0</v>
      </c>
      <c r="N625" s="6" t="s">
        <v>1633</v>
      </c>
      <c r="O625" s="6" t="s">
        <v>3804</v>
      </c>
      <c r="P625" s="7">
        <v>0</v>
      </c>
      <c r="Q625" s="7">
        <v>0</v>
      </c>
      <c r="R625" s="7">
        <v>0</v>
      </c>
      <c r="S625" s="7">
        <v>0</v>
      </c>
      <c r="T625" s="7">
        <v>0</v>
      </c>
      <c r="U625" s="7">
        <v>0</v>
      </c>
      <c r="V625" s="7">
        <v>0</v>
      </c>
      <c r="W625" s="7">
        <v>0</v>
      </c>
      <c r="X625" s="7">
        <v>0</v>
      </c>
      <c r="Y625" s="7">
        <v>0</v>
      </c>
    </row>
    <row r="626" spans="1:25" ht="262.5" x14ac:dyDescent="0.2">
      <c r="A626" s="53" t="s">
        <v>1618</v>
      </c>
      <c r="B626" s="54" t="s">
        <v>1634</v>
      </c>
      <c r="C626" s="55" t="s">
        <v>1635</v>
      </c>
      <c r="D626" s="5">
        <v>9.4400000000000012E-2</v>
      </c>
      <c r="E626" s="5" t="s">
        <v>3806</v>
      </c>
      <c r="F626" s="5">
        <v>9.4400000000000012E-2</v>
      </c>
      <c r="G626" s="5">
        <v>0</v>
      </c>
      <c r="H626" s="5">
        <v>0</v>
      </c>
      <c r="I626" s="5">
        <v>9.4400000000000012E-2</v>
      </c>
      <c r="J626" s="5">
        <v>0</v>
      </c>
      <c r="K626" s="5">
        <v>0.08</v>
      </c>
      <c r="L626" s="8" t="s">
        <v>3804</v>
      </c>
      <c r="M626" s="5">
        <v>0</v>
      </c>
      <c r="N626" s="6" t="s">
        <v>1636</v>
      </c>
      <c r="O626" s="6" t="s">
        <v>3804</v>
      </c>
      <c r="P626" s="7">
        <v>0</v>
      </c>
      <c r="Q626" s="7">
        <v>0</v>
      </c>
      <c r="R626" s="7">
        <v>0</v>
      </c>
      <c r="S626" s="7">
        <v>0</v>
      </c>
      <c r="T626" s="7">
        <v>0</v>
      </c>
      <c r="U626" s="7">
        <v>0</v>
      </c>
      <c r="V626" s="7">
        <v>0</v>
      </c>
      <c r="W626" s="7">
        <v>0</v>
      </c>
      <c r="X626" s="7">
        <v>0</v>
      </c>
      <c r="Y626" s="7">
        <v>0</v>
      </c>
    </row>
    <row r="627" spans="1:25" ht="262.5" x14ac:dyDescent="0.2">
      <c r="A627" s="53" t="s">
        <v>1618</v>
      </c>
      <c r="B627" s="54" t="s">
        <v>1637</v>
      </c>
      <c r="C627" s="55" t="s">
        <v>1638</v>
      </c>
      <c r="D627" s="5">
        <v>9.4400000000000012E-2</v>
      </c>
      <c r="E627" s="5" t="s">
        <v>3806</v>
      </c>
      <c r="F627" s="5">
        <v>9.4400000000000012E-2</v>
      </c>
      <c r="G627" s="5">
        <v>0</v>
      </c>
      <c r="H627" s="5">
        <v>0</v>
      </c>
      <c r="I627" s="5">
        <v>9.4400000000000012E-2</v>
      </c>
      <c r="J627" s="5">
        <v>0</v>
      </c>
      <c r="K627" s="5">
        <v>0.08</v>
      </c>
      <c r="L627" s="8" t="s">
        <v>3804</v>
      </c>
      <c r="M627" s="5">
        <v>0</v>
      </c>
      <c r="N627" s="6" t="s">
        <v>1636</v>
      </c>
      <c r="O627" s="6" t="s">
        <v>3804</v>
      </c>
      <c r="P627" s="7">
        <v>0</v>
      </c>
      <c r="Q627" s="7">
        <v>0</v>
      </c>
      <c r="R627" s="7">
        <v>0</v>
      </c>
      <c r="S627" s="7">
        <v>0</v>
      </c>
      <c r="T627" s="7">
        <v>0</v>
      </c>
      <c r="U627" s="7">
        <v>0</v>
      </c>
      <c r="V627" s="7">
        <v>0</v>
      </c>
      <c r="W627" s="7">
        <v>0</v>
      </c>
      <c r="X627" s="7">
        <v>0</v>
      </c>
      <c r="Y627" s="7">
        <v>0</v>
      </c>
    </row>
    <row r="628" spans="1:25" ht="150" x14ac:dyDescent="0.2">
      <c r="A628" s="53" t="s">
        <v>1618</v>
      </c>
      <c r="B628" s="54" t="s">
        <v>1639</v>
      </c>
      <c r="C628" s="55" t="s">
        <v>1640</v>
      </c>
      <c r="D628" s="5">
        <v>2.9168076999999997</v>
      </c>
      <c r="E628" s="5" t="s">
        <v>3806</v>
      </c>
      <c r="F628" s="5">
        <v>2.9168076999999997</v>
      </c>
      <c r="G628" s="5">
        <v>0</v>
      </c>
      <c r="H628" s="5">
        <v>0</v>
      </c>
      <c r="I628" s="5">
        <v>2.9168076999999997</v>
      </c>
      <c r="J628" s="5">
        <v>0</v>
      </c>
      <c r="K628" s="5">
        <v>2.8976377000000002</v>
      </c>
      <c r="L628" s="8">
        <v>2020</v>
      </c>
      <c r="M628" s="5">
        <v>2.8976377000000002</v>
      </c>
      <c r="N628" s="6" t="s">
        <v>1641</v>
      </c>
      <c r="O628" s="6" t="s">
        <v>3804</v>
      </c>
      <c r="P628" s="7">
        <v>0</v>
      </c>
      <c r="Q628" s="7">
        <v>0</v>
      </c>
      <c r="R628" s="7">
        <v>0</v>
      </c>
      <c r="S628" s="7">
        <v>0</v>
      </c>
      <c r="T628" s="7">
        <v>0</v>
      </c>
      <c r="U628" s="7">
        <v>0</v>
      </c>
      <c r="V628" s="7">
        <v>0</v>
      </c>
      <c r="W628" s="7">
        <v>1</v>
      </c>
      <c r="X628" s="7">
        <v>0</v>
      </c>
      <c r="Y628" s="7">
        <v>0</v>
      </c>
    </row>
    <row r="629" spans="1:25" ht="150" x14ac:dyDescent="0.2">
      <c r="A629" s="53" t="s">
        <v>1618</v>
      </c>
      <c r="B629" s="54" t="s">
        <v>1642</v>
      </c>
      <c r="C629" s="55" t="s">
        <v>1643</v>
      </c>
      <c r="D629" s="5">
        <v>3.5620860599999999</v>
      </c>
      <c r="E629" s="5" t="s">
        <v>3806</v>
      </c>
      <c r="F629" s="5">
        <v>3.5620860599999999</v>
      </c>
      <c r="G629" s="5">
        <v>0</v>
      </c>
      <c r="H629" s="5">
        <v>0</v>
      </c>
      <c r="I629" s="5">
        <v>3.5620860599999999</v>
      </c>
      <c r="J629" s="5">
        <v>0</v>
      </c>
      <c r="K629" s="5">
        <v>3.54291606</v>
      </c>
      <c r="L629" s="8">
        <v>2020</v>
      </c>
      <c r="M629" s="5">
        <v>3.54291606</v>
      </c>
      <c r="N629" s="6" t="s">
        <v>1644</v>
      </c>
      <c r="O629" s="6" t="s">
        <v>3804</v>
      </c>
      <c r="P629" s="7">
        <v>0</v>
      </c>
      <c r="Q629" s="7">
        <v>0</v>
      </c>
      <c r="R629" s="7">
        <v>0</v>
      </c>
      <c r="S629" s="7">
        <v>0</v>
      </c>
      <c r="T629" s="7">
        <v>0</v>
      </c>
      <c r="U629" s="7">
        <v>0</v>
      </c>
      <c r="V629" s="7">
        <v>0</v>
      </c>
      <c r="W629" s="7">
        <v>1</v>
      </c>
      <c r="X629" s="7">
        <v>0</v>
      </c>
      <c r="Y629" s="7">
        <v>0</v>
      </c>
    </row>
    <row r="630" spans="1:25" ht="150" x14ac:dyDescent="0.2">
      <c r="A630" s="53" t="s">
        <v>1618</v>
      </c>
      <c r="B630" s="54" t="s">
        <v>1645</v>
      </c>
      <c r="C630" s="55" t="s">
        <v>1646</v>
      </c>
      <c r="D630" s="5">
        <v>4.6771556499999996</v>
      </c>
      <c r="E630" s="5" t="s">
        <v>3808</v>
      </c>
      <c r="F630" s="5">
        <v>4.6771556499999996</v>
      </c>
      <c r="G630" s="5">
        <v>0</v>
      </c>
      <c r="H630" s="5">
        <v>0</v>
      </c>
      <c r="I630" s="5">
        <v>4.3074359913650593</v>
      </c>
      <c r="J630" s="5">
        <v>0.36971965863494299</v>
      </c>
      <c r="K630" s="5">
        <v>3.9888837600000002</v>
      </c>
      <c r="L630" s="8">
        <v>2018</v>
      </c>
      <c r="M630" s="5">
        <v>3.9888837600000002</v>
      </c>
      <c r="N630" s="6" t="s">
        <v>1647</v>
      </c>
      <c r="O630" s="6" t="s">
        <v>3804</v>
      </c>
      <c r="P630" s="7">
        <v>0</v>
      </c>
      <c r="Q630" s="7">
        <v>0</v>
      </c>
      <c r="R630" s="7">
        <v>0</v>
      </c>
      <c r="S630" s="7">
        <v>0</v>
      </c>
      <c r="T630" s="7">
        <v>0</v>
      </c>
      <c r="U630" s="7">
        <v>0</v>
      </c>
      <c r="V630" s="7">
        <v>0</v>
      </c>
      <c r="W630" s="7">
        <v>1</v>
      </c>
      <c r="X630" s="7">
        <v>0</v>
      </c>
      <c r="Y630" s="7">
        <v>0</v>
      </c>
    </row>
    <row r="631" spans="1:25" ht="131.25" x14ac:dyDescent="0.2">
      <c r="A631" s="53" t="s">
        <v>1618</v>
      </c>
      <c r="B631" s="54" t="s">
        <v>1648</v>
      </c>
      <c r="C631" s="55" t="s">
        <v>1649</v>
      </c>
      <c r="D631" s="5">
        <v>0</v>
      </c>
      <c r="E631" s="5" t="s">
        <v>3806</v>
      </c>
      <c r="F631" s="5">
        <v>0</v>
      </c>
      <c r="G631" s="5">
        <v>0</v>
      </c>
      <c r="H631" s="5">
        <v>0</v>
      </c>
      <c r="I631" s="5">
        <v>0</v>
      </c>
      <c r="J631" s="5">
        <v>0</v>
      </c>
      <c r="K631" s="5">
        <v>0</v>
      </c>
      <c r="L631" s="8" t="s">
        <v>3804</v>
      </c>
      <c r="M631" s="5">
        <v>0</v>
      </c>
      <c r="N631" s="6" t="s">
        <v>1650</v>
      </c>
      <c r="O631" s="6" t="s">
        <v>3804</v>
      </c>
      <c r="P631" s="7">
        <v>0</v>
      </c>
      <c r="Q631" s="7">
        <v>0</v>
      </c>
      <c r="R631" s="7">
        <v>0</v>
      </c>
      <c r="S631" s="7">
        <v>0</v>
      </c>
      <c r="T631" s="7">
        <v>0</v>
      </c>
      <c r="U631" s="7">
        <v>0</v>
      </c>
      <c r="V631" s="7">
        <v>0</v>
      </c>
      <c r="W631" s="7">
        <v>0</v>
      </c>
      <c r="X631" s="7">
        <v>0</v>
      </c>
      <c r="Y631" s="7">
        <v>0</v>
      </c>
    </row>
    <row r="632" spans="1:25" ht="93.75" x14ac:dyDescent="0.2">
      <c r="A632" s="53" t="s">
        <v>1618</v>
      </c>
      <c r="B632" s="54" t="s">
        <v>1651</v>
      </c>
      <c r="C632" s="55" t="s">
        <v>1652</v>
      </c>
      <c r="D632" s="5">
        <v>0.90052182000000003</v>
      </c>
      <c r="E632" s="5" t="s">
        <v>3806</v>
      </c>
      <c r="F632" s="5">
        <v>0</v>
      </c>
      <c r="G632" s="5">
        <v>0</v>
      </c>
      <c r="H632" s="5">
        <v>0</v>
      </c>
      <c r="I632" s="5">
        <v>0</v>
      </c>
      <c r="J632" s="5">
        <v>0</v>
      </c>
      <c r="K632" s="5">
        <v>0</v>
      </c>
      <c r="L632" s="8">
        <v>2027</v>
      </c>
      <c r="M632" s="5">
        <v>0.75971734999999996</v>
      </c>
      <c r="N632" s="6" t="s">
        <v>1653</v>
      </c>
      <c r="O632" s="6" t="s">
        <v>3804</v>
      </c>
      <c r="P632" s="7">
        <v>0</v>
      </c>
      <c r="Q632" s="7">
        <v>0</v>
      </c>
      <c r="R632" s="7">
        <v>0</v>
      </c>
      <c r="S632" s="7">
        <v>0</v>
      </c>
      <c r="T632" s="7">
        <v>0</v>
      </c>
      <c r="U632" s="7">
        <v>0</v>
      </c>
      <c r="V632" s="7">
        <v>0</v>
      </c>
      <c r="W632" s="7">
        <v>1</v>
      </c>
      <c r="X632" s="7">
        <v>0</v>
      </c>
      <c r="Y632" s="7">
        <v>0</v>
      </c>
    </row>
    <row r="633" spans="1:25" ht="93.75" x14ac:dyDescent="0.2">
      <c r="A633" s="53" t="s">
        <v>1618</v>
      </c>
      <c r="B633" s="54" t="s">
        <v>1654</v>
      </c>
      <c r="C633" s="55" t="s">
        <v>1655</v>
      </c>
      <c r="D633" s="5">
        <v>6.5592598600000001</v>
      </c>
      <c r="E633" s="5" t="s">
        <v>3806</v>
      </c>
      <c r="F633" s="5">
        <v>0</v>
      </c>
      <c r="G633" s="5">
        <v>0</v>
      </c>
      <c r="H633" s="5">
        <v>0</v>
      </c>
      <c r="I633" s="5">
        <v>0</v>
      </c>
      <c r="J633" s="5">
        <v>0</v>
      </c>
      <c r="K633" s="5">
        <v>0</v>
      </c>
      <c r="L633" s="8">
        <v>2027</v>
      </c>
      <c r="M633" s="5">
        <v>5.4951800000000004</v>
      </c>
      <c r="N633" s="6" t="s">
        <v>1653</v>
      </c>
      <c r="O633" s="6" t="s">
        <v>3804</v>
      </c>
      <c r="P633" s="7">
        <v>0</v>
      </c>
      <c r="Q633" s="7">
        <v>0</v>
      </c>
      <c r="R633" s="7">
        <v>0</v>
      </c>
      <c r="S633" s="7">
        <v>0</v>
      </c>
      <c r="T633" s="7">
        <v>0</v>
      </c>
      <c r="U633" s="7">
        <v>0</v>
      </c>
      <c r="V633" s="7">
        <v>0</v>
      </c>
      <c r="W633" s="7">
        <v>1</v>
      </c>
      <c r="X633" s="7">
        <v>0</v>
      </c>
      <c r="Y633" s="7">
        <v>0</v>
      </c>
    </row>
    <row r="634" spans="1:25" ht="56.25" x14ac:dyDescent="0.2">
      <c r="A634" s="53" t="s">
        <v>1618</v>
      </c>
      <c r="B634" s="54" t="s">
        <v>585</v>
      </c>
      <c r="C634" s="55" t="s">
        <v>1656</v>
      </c>
      <c r="D634" s="5">
        <v>4.4669080000000001</v>
      </c>
      <c r="E634" s="5" t="s">
        <v>3808</v>
      </c>
      <c r="F634" s="5">
        <v>4.4669080000000001</v>
      </c>
      <c r="G634" s="5">
        <v>0</v>
      </c>
      <c r="H634" s="5">
        <v>0</v>
      </c>
      <c r="I634" s="5">
        <v>3.63742334500804</v>
      </c>
      <c r="J634" s="5">
        <v>0.829484654991959</v>
      </c>
      <c r="K634" s="5">
        <v>3.7855152400000001</v>
      </c>
      <c r="L634" s="8">
        <v>2017</v>
      </c>
      <c r="M634" s="5">
        <v>3.7855152400000001</v>
      </c>
      <c r="N634" s="6" t="s">
        <v>1657</v>
      </c>
      <c r="O634" s="6" t="s">
        <v>3804</v>
      </c>
      <c r="P634" s="7">
        <v>0</v>
      </c>
      <c r="Q634" s="7">
        <v>0</v>
      </c>
      <c r="R634" s="7">
        <v>0</v>
      </c>
      <c r="S634" s="7">
        <v>0</v>
      </c>
      <c r="T634" s="7">
        <v>0</v>
      </c>
      <c r="U634" s="7">
        <v>0</v>
      </c>
      <c r="V634" s="7">
        <v>0</v>
      </c>
      <c r="W634" s="7">
        <v>4</v>
      </c>
      <c r="X634" s="7">
        <v>0</v>
      </c>
      <c r="Y634" s="7">
        <v>0</v>
      </c>
    </row>
    <row r="635" spans="1:25" ht="56.25" x14ac:dyDescent="0.2">
      <c r="A635" s="53" t="s">
        <v>1618</v>
      </c>
      <c r="B635" s="54" t="s">
        <v>1658</v>
      </c>
      <c r="C635" s="55" t="s">
        <v>1659</v>
      </c>
      <c r="D635" s="5">
        <v>0.14407200000000001</v>
      </c>
      <c r="E635" s="5" t="s">
        <v>3808</v>
      </c>
      <c r="F635" s="5">
        <v>0.14407200000000001</v>
      </c>
      <c r="G635" s="5">
        <v>0</v>
      </c>
      <c r="H635" s="5">
        <v>0</v>
      </c>
      <c r="I635" s="5">
        <v>0.14407199000000001</v>
      </c>
      <c r="J635" s="5">
        <v>1E-8</v>
      </c>
      <c r="K635" s="5">
        <v>0.12209491</v>
      </c>
      <c r="L635" s="8">
        <v>2017</v>
      </c>
      <c r="M635" s="5">
        <v>0.12209491</v>
      </c>
      <c r="N635" s="6" t="s">
        <v>1660</v>
      </c>
      <c r="O635" s="6" t="s">
        <v>3804</v>
      </c>
      <c r="P635" s="7">
        <v>0</v>
      </c>
      <c r="Q635" s="7">
        <v>0</v>
      </c>
      <c r="R635" s="7">
        <v>0</v>
      </c>
      <c r="S635" s="7">
        <v>0</v>
      </c>
      <c r="T635" s="7">
        <v>0</v>
      </c>
      <c r="U635" s="7">
        <v>0</v>
      </c>
      <c r="V635" s="7">
        <v>0</v>
      </c>
      <c r="W635" s="7">
        <v>1</v>
      </c>
      <c r="X635" s="7">
        <v>0</v>
      </c>
      <c r="Y635" s="7">
        <v>0</v>
      </c>
    </row>
    <row r="636" spans="1:25" ht="93.75" x14ac:dyDescent="0.2">
      <c r="A636" s="53" t="s">
        <v>1618</v>
      </c>
      <c r="B636" s="54" t="s">
        <v>1661</v>
      </c>
      <c r="C636" s="55" t="s">
        <v>1662</v>
      </c>
      <c r="D636" s="5">
        <v>1.14693248</v>
      </c>
      <c r="E636" s="5" t="s">
        <v>3808</v>
      </c>
      <c r="F636" s="5">
        <v>0.35938120439999999</v>
      </c>
      <c r="G636" s="5">
        <v>0</v>
      </c>
      <c r="H636" s="5">
        <v>0</v>
      </c>
      <c r="I636" s="5">
        <v>4.1247455600000003E-2</v>
      </c>
      <c r="J636" s="5">
        <v>0.3181337488</v>
      </c>
      <c r="K636" s="5">
        <v>0.97197668000000004</v>
      </c>
      <c r="L636" s="8">
        <v>2017</v>
      </c>
      <c r="M636" s="5">
        <v>0.97197668000000004</v>
      </c>
      <c r="N636" s="6" t="s">
        <v>1663</v>
      </c>
      <c r="O636" s="6" t="s">
        <v>3804</v>
      </c>
      <c r="P636" s="7">
        <v>0</v>
      </c>
      <c r="Q636" s="7">
        <v>0</v>
      </c>
      <c r="R636" s="7">
        <v>0</v>
      </c>
      <c r="S636" s="7">
        <v>0</v>
      </c>
      <c r="T636" s="7">
        <v>0</v>
      </c>
      <c r="U636" s="7">
        <v>0</v>
      </c>
      <c r="V636" s="7">
        <v>0</v>
      </c>
      <c r="W636" s="7">
        <v>0</v>
      </c>
      <c r="X636" s="7">
        <v>0</v>
      </c>
      <c r="Y636" s="7">
        <v>21.306999999999999</v>
      </c>
    </row>
    <row r="637" spans="1:25" ht="75" x14ac:dyDescent="0.2">
      <c r="A637" s="53" t="s">
        <v>1618</v>
      </c>
      <c r="B637" s="54" t="s">
        <v>1664</v>
      </c>
      <c r="C637" s="55" t="s">
        <v>1665</v>
      </c>
      <c r="D637" s="5">
        <v>4.0140995300000002</v>
      </c>
      <c r="E637" s="5" t="s">
        <v>3808</v>
      </c>
      <c r="F637" s="5">
        <v>4.0140995300000002</v>
      </c>
      <c r="G637" s="5">
        <v>0</v>
      </c>
      <c r="H637" s="5">
        <v>0</v>
      </c>
      <c r="I637" s="5">
        <v>4.0140995300000002</v>
      </c>
      <c r="J637" s="5">
        <v>0</v>
      </c>
      <c r="K637" s="5">
        <v>3.4022140100000002</v>
      </c>
      <c r="L637" s="8">
        <v>2017</v>
      </c>
      <c r="M637" s="5">
        <v>3.4022140100000002</v>
      </c>
      <c r="N637" s="6" t="s">
        <v>1666</v>
      </c>
      <c r="O637" s="6" t="s">
        <v>3804</v>
      </c>
      <c r="P637" s="7">
        <v>0</v>
      </c>
      <c r="Q637" s="7">
        <v>0</v>
      </c>
      <c r="R637" s="7">
        <v>0</v>
      </c>
      <c r="S637" s="7">
        <v>0</v>
      </c>
      <c r="T637" s="7">
        <v>0</v>
      </c>
      <c r="U637" s="7">
        <v>0</v>
      </c>
      <c r="V637" s="7">
        <v>0</v>
      </c>
      <c r="W637" s="7">
        <v>1</v>
      </c>
      <c r="X637" s="7">
        <v>0</v>
      </c>
      <c r="Y637" s="7">
        <v>0</v>
      </c>
    </row>
    <row r="638" spans="1:25" ht="56.25" x14ac:dyDescent="0.2">
      <c r="A638" s="53" t="s">
        <v>1618</v>
      </c>
      <c r="B638" s="54" t="s">
        <v>1667</v>
      </c>
      <c r="C638" s="55" t="s">
        <v>1668</v>
      </c>
      <c r="D638" s="5">
        <v>1.76</v>
      </c>
      <c r="E638" s="5" t="s">
        <v>3808</v>
      </c>
      <c r="F638" s="5">
        <v>1.76</v>
      </c>
      <c r="G638" s="5">
        <v>0</v>
      </c>
      <c r="H638" s="5">
        <v>0</v>
      </c>
      <c r="I638" s="5">
        <v>1.76</v>
      </c>
      <c r="J638" s="5">
        <v>0</v>
      </c>
      <c r="K638" s="5">
        <v>1.4915254199999999</v>
      </c>
      <c r="L638" s="8">
        <v>2017</v>
      </c>
      <c r="M638" s="5">
        <v>1.4915254199999999</v>
      </c>
      <c r="N638" s="6" t="s">
        <v>1669</v>
      </c>
      <c r="O638" s="6" t="s">
        <v>3804</v>
      </c>
      <c r="P638" s="7">
        <v>0</v>
      </c>
      <c r="Q638" s="7">
        <v>0</v>
      </c>
      <c r="R638" s="7">
        <v>0</v>
      </c>
      <c r="S638" s="7">
        <v>0</v>
      </c>
      <c r="T638" s="7">
        <v>0</v>
      </c>
      <c r="U638" s="7">
        <v>0</v>
      </c>
      <c r="V638" s="7">
        <v>0</v>
      </c>
      <c r="W638" s="7">
        <v>1</v>
      </c>
      <c r="X638" s="7">
        <v>0</v>
      </c>
      <c r="Y638" s="7">
        <v>0</v>
      </c>
    </row>
    <row r="639" spans="1:25" ht="75" x14ac:dyDescent="0.2">
      <c r="A639" s="53" t="s">
        <v>1618</v>
      </c>
      <c r="B639" s="54" t="s">
        <v>1670</v>
      </c>
      <c r="C639" s="55" t="s">
        <v>1671</v>
      </c>
      <c r="D639" s="5">
        <v>0.41229199999999999</v>
      </c>
      <c r="E639" s="5" t="s">
        <v>3808</v>
      </c>
      <c r="F639" s="5">
        <v>0.41229199999999999</v>
      </c>
      <c r="G639" s="5">
        <v>0</v>
      </c>
      <c r="H639" s="5">
        <v>0</v>
      </c>
      <c r="I639" s="5">
        <v>0.41229199999999999</v>
      </c>
      <c r="J639" s="5">
        <v>0</v>
      </c>
      <c r="K639" s="5">
        <v>0.34939999999999999</v>
      </c>
      <c r="L639" s="8">
        <v>2017</v>
      </c>
      <c r="M639" s="5">
        <v>0.34939999999999999</v>
      </c>
      <c r="N639" s="6" t="s">
        <v>1672</v>
      </c>
      <c r="O639" s="6" t="s">
        <v>3804</v>
      </c>
      <c r="P639" s="7">
        <v>0</v>
      </c>
      <c r="Q639" s="7">
        <v>0</v>
      </c>
      <c r="R639" s="7">
        <v>0</v>
      </c>
      <c r="S639" s="7">
        <v>0</v>
      </c>
      <c r="T639" s="7">
        <v>0</v>
      </c>
      <c r="U639" s="7">
        <v>0</v>
      </c>
      <c r="V639" s="7">
        <v>0</v>
      </c>
      <c r="W639" s="7">
        <v>5</v>
      </c>
      <c r="X639" s="7">
        <v>0</v>
      </c>
      <c r="Y639" s="7">
        <v>0</v>
      </c>
    </row>
    <row r="640" spans="1:25" ht="75" x14ac:dyDescent="0.2">
      <c r="A640" s="53" t="s">
        <v>1618</v>
      </c>
      <c r="B640" s="54" t="s">
        <v>1673</v>
      </c>
      <c r="C640" s="55" t="s">
        <v>1674</v>
      </c>
      <c r="D640" s="5">
        <v>0.65489999999999993</v>
      </c>
      <c r="E640" s="5" t="s">
        <v>3808</v>
      </c>
      <c r="F640" s="5">
        <v>0.65489999999999993</v>
      </c>
      <c r="G640" s="5">
        <v>0</v>
      </c>
      <c r="H640" s="5">
        <v>0</v>
      </c>
      <c r="I640" s="5">
        <v>0.65489999999999993</v>
      </c>
      <c r="J640" s="5">
        <v>0</v>
      </c>
      <c r="K640" s="5">
        <v>0.55500000000000005</v>
      </c>
      <c r="L640" s="8">
        <v>2017</v>
      </c>
      <c r="M640" s="5">
        <v>0.55500000000000005</v>
      </c>
      <c r="N640" s="6" t="s">
        <v>1675</v>
      </c>
      <c r="O640" s="6" t="s">
        <v>3804</v>
      </c>
      <c r="P640" s="7">
        <v>0</v>
      </c>
      <c r="Q640" s="7">
        <v>0</v>
      </c>
      <c r="R640" s="7">
        <v>0</v>
      </c>
      <c r="S640" s="7">
        <v>0</v>
      </c>
      <c r="T640" s="7">
        <v>0</v>
      </c>
      <c r="U640" s="7">
        <v>0</v>
      </c>
      <c r="V640" s="7">
        <v>0</v>
      </c>
      <c r="W640" s="7">
        <v>3</v>
      </c>
      <c r="X640" s="7">
        <v>0</v>
      </c>
      <c r="Y640" s="7">
        <v>0</v>
      </c>
    </row>
    <row r="641" spans="1:25" ht="75" x14ac:dyDescent="0.2">
      <c r="A641" s="53" t="s">
        <v>1618</v>
      </c>
      <c r="B641" s="54" t="s">
        <v>1676</v>
      </c>
      <c r="C641" s="55" t="s">
        <v>1677</v>
      </c>
      <c r="D641" s="5">
        <v>0.49560000000000004</v>
      </c>
      <c r="E641" s="5" t="s">
        <v>3808</v>
      </c>
      <c r="F641" s="5">
        <v>0.49560000000000004</v>
      </c>
      <c r="G641" s="5">
        <v>0</v>
      </c>
      <c r="H641" s="5">
        <v>0</v>
      </c>
      <c r="I641" s="5">
        <v>0.49560000000000004</v>
      </c>
      <c r="J641" s="5">
        <v>0</v>
      </c>
      <c r="K641" s="5">
        <v>0.42</v>
      </c>
      <c r="L641" s="8">
        <v>2017</v>
      </c>
      <c r="M641" s="5">
        <v>0.42</v>
      </c>
      <c r="N641" s="6" t="s">
        <v>1675</v>
      </c>
      <c r="O641" s="6" t="s">
        <v>3804</v>
      </c>
      <c r="P641" s="7">
        <v>0</v>
      </c>
      <c r="Q641" s="7">
        <v>0</v>
      </c>
      <c r="R641" s="7">
        <v>0</v>
      </c>
      <c r="S641" s="7">
        <v>0</v>
      </c>
      <c r="T641" s="7">
        <v>0</v>
      </c>
      <c r="U641" s="7">
        <v>0</v>
      </c>
      <c r="V641" s="7">
        <v>0</v>
      </c>
      <c r="W641" s="7">
        <v>1</v>
      </c>
      <c r="X641" s="7">
        <v>0</v>
      </c>
      <c r="Y641" s="7">
        <v>0</v>
      </c>
    </row>
    <row r="642" spans="1:25" ht="93.75" x14ac:dyDescent="0.2">
      <c r="A642" s="53" t="s">
        <v>1618</v>
      </c>
      <c r="B642" s="54" t="s">
        <v>1678</v>
      </c>
      <c r="C642" s="55" t="s">
        <v>1679</v>
      </c>
      <c r="D642" s="5">
        <v>0.59</v>
      </c>
      <c r="E642" s="5" t="s">
        <v>3808</v>
      </c>
      <c r="F642" s="5">
        <v>0.59</v>
      </c>
      <c r="G642" s="5">
        <v>0</v>
      </c>
      <c r="H642" s="5">
        <v>0</v>
      </c>
      <c r="I642" s="5">
        <v>0.59</v>
      </c>
      <c r="J642" s="5">
        <v>0</v>
      </c>
      <c r="K642" s="5">
        <v>0.5</v>
      </c>
      <c r="L642" s="8">
        <v>2017</v>
      </c>
      <c r="M642" s="5">
        <v>0.5</v>
      </c>
      <c r="N642" s="6" t="s">
        <v>1680</v>
      </c>
      <c r="O642" s="6" t="s">
        <v>3804</v>
      </c>
      <c r="P642" s="7">
        <v>0</v>
      </c>
      <c r="Q642" s="7">
        <v>0</v>
      </c>
      <c r="R642" s="7">
        <v>0</v>
      </c>
      <c r="S642" s="7">
        <v>0</v>
      </c>
      <c r="T642" s="7">
        <v>0</v>
      </c>
      <c r="U642" s="7">
        <v>0</v>
      </c>
      <c r="V642" s="7">
        <v>0</v>
      </c>
      <c r="W642" s="7">
        <v>4</v>
      </c>
      <c r="X642" s="7">
        <v>0</v>
      </c>
      <c r="Y642" s="7">
        <v>0</v>
      </c>
    </row>
    <row r="643" spans="1:25" ht="93.75" x14ac:dyDescent="0.2">
      <c r="A643" s="53" t="s">
        <v>1618</v>
      </c>
      <c r="B643" s="54" t="s">
        <v>1681</v>
      </c>
      <c r="C643" s="55" t="s">
        <v>1682</v>
      </c>
      <c r="D643" s="5">
        <v>0.31860000000000005</v>
      </c>
      <c r="E643" s="5" t="s">
        <v>3808</v>
      </c>
      <c r="F643" s="5">
        <v>0.31860000000000005</v>
      </c>
      <c r="G643" s="5">
        <v>0</v>
      </c>
      <c r="H643" s="5">
        <v>0</v>
      </c>
      <c r="I643" s="5">
        <v>0.31860000000000005</v>
      </c>
      <c r="J643" s="5">
        <v>0</v>
      </c>
      <c r="K643" s="5">
        <v>0.27</v>
      </c>
      <c r="L643" s="8">
        <v>2017</v>
      </c>
      <c r="M643" s="5">
        <v>0.27</v>
      </c>
      <c r="N643" s="6" t="s">
        <v>1683</v>
      </c>
      <c r="O643" s="6" t="s">
        <v>3804</v>
      </c>
      <c r="P643" s="7">
        <v>0</v>
      </c>
      <c r="Q643" s="7">
        <v>0</v>
      </c>
      <c r="R643" s="7">
        <v>0</v>
      </c>
      <c r="S643" s="7">
        <v>0</v>
      </c>
      <c r="T643" s="7">
        <v>0</v>
      </c>
      <c r="U643" s="7">
        <v>0</v>
      </c>
      <c r="V643" s="7">
        <v>0</v>
      </c>
      <c r="W643" s="7">
        <v>1</v>
      </c>
      <c r="X643" s="7">
        <v>0</v>
      </c>
      <c r="Y643" s="7">
        <v>0</v>
      </c>
    </row>
    <row r="644" spans="1:25" ht="93.75" x14ac:dyDescent="0.2">
      <c r="A644" s="53" t="s">
        <v>1618</v>
      </c>
      <c r="B644" s="54" t="s">
        <v>1684</v>
      </c>
      <c r="C644" s="55" t="s">
        <v>1685</v>
      </c>
      <c r="D644" s="5">
        <v>0.12035999999999999</v>
      </c>
      <c r="E644" s="5" t="s">
        <v>3808</v>
      </c>
      <c r="F644" s="5">
        <v>0.12035999999999999</v>
      </c>
      <c r="G644" s="5">
        <v>0</v>
      </c>
      <c r="H644" s="5">
        <v>0</v>
      </c>
      <c r="I644" s="5">
        <v>0.12035999999999999</v>
      </c>
      <c r="J644" s="5">
        <v>0</v>
      </c>
      <c r="K644" s="5">
        <v>0.10199999999999999</v>
      </c>
      <c r="L644" s="8">
        <v>2017</v>
      </c>
      <c r="M644" s="5">
        <v>0.10199999999999999</v>
      </c>
      <c r="N644" s="6" t="s">
        <v>1680</v>
      </c>
      <c r="O644" s="6" t="s">
        <v>3804</v>
      </c>
      <c r="P644" s="7">
        <v>0</v>
      </c>
      <c r="Q644" s="7">
        <v>0</v>
      </c>
      <c r="R644" s="7">
        <v>0</v>
      </c>
      <c r="S644" s="7">
        <v>0</v>
      </c>
      <c r="T644" s="7">
        <v>0</v>
      </c>
      <c r="U644" s="7">
        <v>0</v>
      </c>
      <c r="V644" s="7">
        <v>0</v>
      </c>
      <c r="W644" s="7">
        <v>1</v>
      </c>
      <c r="X644" s="7">
        <v>0</v>
      </c>
      <c r="Y644" s="7">
        <v>0</v>
      </c>
    </row>
    <row r="645" spans="1:25" ht="56.25" x14ac:dyDescent="0.2">
      <c r="A645" s="53" t="s">
        <v>1618</v>
      </c>
      <c r="B645" s="54" t="s">
        <v>1686</v>
      </c>
      <c r="C645" s="55" t="s">
        <v>1687</v>
      </c>
      <c r="D645" s="5">
        <v>2.8323711600000001</v>
      </c>
      <c r="E645" s="5" t="s">
        <v>3808</v>
      </c>
      <c r="F645" s="5">
        <v>2.8323711631999999</v>
      </c>
      <c r="G645" s="5">
        <v>0</v>
      </c>
      <c r="H645" s="5">
        <v>0</v>
      </c>
      <c r="I645" s="5">
        <v>2.6693758863644796</v>
      </c>
      <c r="J645" s="5">
        <v>0.16299527683551801</v>
      </c>
      <c r="K645" s="5">
        <v>2.4029228899999997</v>
      </c>
      <c r="L645" s="8">
        <v>2016</v>
      </c>
      <c r="M645" s="5">
        <v>2.4029228899999997</v>
      </c>
      <c r="N645" s="6" t="s">
        <v>1688</v>
      </c>
      <c r="O645" s="6" t="s">
        <v>3804</v>
      </c>
      <c r="P645" s="7">
        <v>0</v>
      </c>
      <c r="Q645" s="7">
        <v>0</v>
      </c>
      <c r="R645" s="7">
        <v>0</v>
      </c>
      <c r="S645" s="7">
        <v>0</v>
      </c>
      <c r="T645" s="7">
        <v>0</v>
      </c>
      <c r="U645" s="7">
        <v>0</v>
      </c>
      <c r="V645" s="7">
        <v>0</v>
      </c>
      <c r="W645" s="7">
        <v>6</v>
      </c>
      <c r="X645" s="7">
        <v>0</v>
      </c>
      <c r="Y645" s="7">
        <v>0</v>
      </c>
    </row>
    <row r="646" spans="1:25" ht="56.25" x14ac:dyDescent="0.2">
      <c r="A646" s="53" t="s">
        <v>1618</v>
      </c>
      <c r="B646" s="54" t="s">
        <v>1689</v>
      </c>
      <c r="C646" s="55" t="s">
        <v>1690</v>
      </c>
      <c r="D646" s="5">
        <v>2.7943629999999997</v>
      </c>
      <c r="E646" s="5" t="s">
        <v>3808</v>
      </c>
      <c r="F646" s="5">
        <v>2.7943630032</v>
      </c>
      <c r="G646" s="5">
        <v>0</v>
      </c>
      <c r="H646" s="5">
        <v>0</v>
      </c>
      <c r="I646" s="5">
        <v>2.6875053909494899</v>
      </c>
      <c r="J646" s="5">
        <v>0.106857612250513</v>
      </c>
      <c r="K646" s="5">
        <v>2.3681042400000001</v>
      </c>
      <c r="L646" s="8">
        <v>2016</v>
      </c>
      <c r="M646" s="5">
        <v>2.3681042400000001</v>
      </c>
      <c r="N646" s="6" t="s">
        <v>1691</v>
      </c>
      <c r="O646" s="6" t="s">
        <v>3804</v>
      </c>
      <c r="P646" s="7">
        <v>0</v>
      </c>
      <c r="Q646" s="7">
        <v>0</v>
      </c>
      <c r="R646" s="7">
        <v>0</v>
      </c>
      <c r="S646" s="7">
        <v>0</v>
      </c>
      <c r="T646" s="7">
        <v>0</v>
      </c>
      <c r="U646" s="7">
        <v>0</v>
      </c>
      <c r="V646" s="7">
        <v>0</v>
      </c>
      <c r="W646" s="7">
        <v>1</v>
      </c>
      <c r="X646" s="7">
        <v>0</v>
      </c>
      <c r="Y646" s="7">
        <v>0</v>
      </c>
    </row>
    <row r="647" spans="1:25" ht="56.25" x14ac:dyDescent="0.2">
      <c r="A647" s="53" t="s">
        <v>1618</v>
      </c>
      <c r="B647" s="54" t="s">
        <v>1692</v>
      </c>
      <c r="C647" s="55" t="s">
        <v>1693</v>
      </c>
      <c r="D647" s="5">
        <v>2.1525030000000003</v>
      </c>
      <c r="E647" s="5" t="s">
        <v>3808</v>
      </c>
      <c r="F647" s="5">
        <v>2.1525029994000002</v>
      </c>
      <c r="G647" s="5">
        <v>0</v>
      </c>
      <c r="H647" s="5">
        <v>0</v>
      </c>
      <c r="I647" s="5">
        <v>2.0702003169395398</v>
      </c>
      <c r="J647" s="5">
        <v>8.2302682460462906E-2</v>
      </c>
      <c r="K647" s="5">
        <v>1.8245898299999999</v>
      </c>
      <c r="L647" s="8">
        <v>2016</v>
      </c>
      <c r="M647" s="5">
        <v>1.8245898299999999</v>
      </c>
      <c r="N647" s="6" t="s">
        <v>1694</v>
      </c>
      <c r="O647" s="6" t="s">
        <v>3804</v>
      </c>
      <c r="P647" s="7">
        <v>0</v>
      </c>
      <c r="Q647" s="7">
        <v>0</v>
      </c>
      <c r="R647" s="7">
        <v>0</v>
      </c>
      <c r="S647" s="7">
        <v>0</v>
      </c>
      <c r="T647" s="7">
        <v>0</v>
      </c>
      <c r="U647" s="7">
        <v>0</v>
      </c>
      <c r="V647" s="7">
        <v>0</v>
      </c>
      <c r="W647" s="7">
        <v>1</v>
      </c>
      <c r="X647" s="7">
        <v>0</v>
      </c>
      <c r="Y647" s="7">
        <v>0</v>
      </c>
    </row>
    <row r="648" spans="1:25" ht="56.25" x14ac:dyDescent="0.2">
      <c r="A648" s="53" t="s">
        <v>1618</v>
      </c>
      <c r="B648" s="54" t="s">
        <v>1695</v>
      </c>
      <c r="C648" s="55" t="s">
        <v>1696</v>
      </c>
      <c r="D648" s="5">
        <v>3.113766</v>
      </c>
      <c r="E648" s="5" t="s">
        <v>3808</v>
      </c>
      <c r="F648" s="5">
        <v>3.1137659963999997</v>
      </c>
      <c r="G648" s="5">
        <v>0</v>
      </c>
      <c r="H648" s="5">
        <v>0</v>
      </c>
      <c r="I648" s="5">
        <v>2.9948781543068099</v>
      </c>
      <c r="J648" s="5">
        <v>0.11888784209318799</v>
      </c>
      <c r="K648" s="5">
        <v>2.6400889799999998</v>
      </c>
      <c r="L648" s="8">
        <v>2016</v>
      </c>
      <c r="M648" s="5">
        <v>2.6400889799999998</v>
      </c>
      <c r="N648" s="6" t="s">
        <v>1697</v>
      </c>
      <c r="O648" s="6" t="s">
        <v>3804</v>
      </c>
      <c r="P648" s="7">
        <v>0</v>
      </c>
      <c r="Q648" s="7">
        <v>0</v>
      </c>
      <c r="R648" s="7">
        <v>0</v>
      </c>
      <c r="S648" s="7">
        <v>0</v>
      </c>
      <c r="T648" s="7">
        <v>0</v>
      </c>
      <c r="U648" s="7">
        <v>0</v>
      </c>
      <c r="V648" s="7">
        <v>0</v>
      </c>
      <c r="W648" s="7">
        <v>3</v>
      </c>
      <c r="X648" s="7">
        <v>0</v>
      </c>
      <c r="Y648" s="7">
        <v>0</v>
      </c>
    </row>
    <row r="649" spans="1:25" ht="75" x14ac:dyDescent="0.2">
      <c r="A649" s="53" t="s">
        <v>1618</v>
      </c>
      <c r="B649" s="54" t="s">
        <v>1686</v>
      </c>
      <c r="C649" s="55" t="s">
        <v>1698</v>
      </c>
      <c r="D649" s="5">
        <v>2.8354500100000002</v>
      </c>
      <c r="E649" s="5" t="s">
        <v>3808</v>
      </c>
      <c r="F649" s="5">
        <v>2.8354500132</v>
      </c>
      <c r="G649" s="5">
        <v>0</v>
      </c>
      <c r="H649" s="5">
        <v>0</v>
      </c>
      <c r="I649" s="5">
        <v>2.6724546784676502</v>
      </c>
      <c r="J649" s="5">
        <v>0.162995334732351</v>
      </c>
      <c r="K649" s="5">
        <v>2.4029237400000003</v>
      </c>
      <c r="L649" s="8">
        <v>2016</v>
      </c>
      <c r="M649" s="5">
        <v>2.4029237400000003</v>
      </c>
      <c r="N649" s="6" t="s">
        <v>1699</v>
      </c>
      <c r="O649" s="6" t="s">
        <v>3804</v>
      </c>
      <c r="P649" s="7">
        <v>0</v>
      </c>
      <c r="Q649" s="7">
        <v>0</v>
      </c>
      <c r="R649" s="7">
        <v>0</v>
      </c>
      <c r="S649" s="7">
        <v>0</v>
      </c>
      <c r="T649" s="7">
        <v>0</v>
      </c>
      <c r="U649" s="7">
        <v>0</v>
      </c>
      <c r="V649" s="7">
        <v>0</v>
      </c>
      <c r="W649" s="7">
        <v>6</v>
      </c>
      <c r="X649" s="7">
        <v>0</v>
      </c>
      <c r="Y649" s="7">
        <v>0</v>
      </c>
    </row>
    <row r="650" spans="1:25" ht="56.25" x14ac:dyDescent="0.2">
      <c r="A650" s="53" t="s">
        <v>1618</v>
      </c>
      <c r="B650" s="54" t="s">
        <v>1700</v>
      </c>
      <c r="C650" s="55" t="s">
        <v>1701</v>
      </c>
      <c r="D650" s="5">
        <v>1.9857030099999999</v>
      </c>
      <c r="E650" s="5" t="s">
        <v>3808</v>
      </c>
      <c r="F650" s="5">
        <v>1.9857030087999998</v>
      </c>
      <c r="G650" s="5">
        <v>0</v>
      </c>
      <c r="H650" s="5">
        <v>0</v>
      </c>
      <c r="I650" s="5">
        <v>1.87151592068872</v>
      </c>
      <c r="J650" s="5">
        <v>0.11418708811127801</v>
      </c>
      <c r="K650" s="5">
        <v>1.6827991600000001</v>
      </c>
      <c r="L650" s="8">
        <v>2016</v>
      </c>
      <c r="M650" s="5">
        <v>1.6827991600000001</v>
      </c>
      <c r="N650" s="6" t="s">
        <v>1702</v>
      </c>
      <c r="O650" s="6" t="s">
        <v>3804</v>
      </c>
      <c r="P650" s="7">
        <v>0</v>
      </c>
      <c r="Q650" s="7">
        <v>0</v>
      </c>
      <c r="R650" s="7">
        <v>0</v>
      </c>
      <c r="S650" s="7">
        <v>0</v>
      </c>
      <c r="T650" s="7">
        <v>0</v>
      </c>
      <c r="U650" s="7">
        <v>0</v>
      </c>
      <c r="V650" s="7">
        <v>0</v>
      </c>
      <c r="W650" s="7">
        <v>4</v>
      </c>
      <c r="X650" s="7">
        <v>0</v>
      </c>
      <c r="Y650" s="7">
        <v>0</v>
      </c>
    </row>
    <row r="651" spans="1:25" ht="56.25" x14ac:dyDescent="0.2">
      <c r="A651" s="53" t="s">
        <v>1618</v>
      </c>
      <c r="B651" s="54" t="s">
        <v>1703</v>
      </c>
      <c r="C651" s="55" t="s">
        <v>1704</v>
      </c>
      <c r="D651" s="5">
        <v>1.8980329999999999</v>
      </c>
      <c r="E651" s="5" t="s">
        <v>3808</v>
      </c>
      <c r="F651" s="5">
        <v>1.8980329971999998</v>
      </c>
      <c r="G651" s="5">
        <v>0</v>
      </c>
      <c r="H651" s="5">
        <v>0</v>
      </c>
      <c r="I651" s="5">
        <v>1.8254927205240101</v>
      </c>
      <c r="J651" s="5">
        <v>7.2540276675986906E-2</v>
      </c>
      <c r="K651" s="5">
        <v>1.6085025399999999</v>
      </c>
      <c r="L651" s="8">
        <v>2016</v>
      </c>
      <c r="M651" s="5">
        <v>1.6085025399999999</v>
      </c>
      <c r="N651" s="6" t="s">
        <v>1705</v>
      </c>
      <c r="O651" s="6" t="s">
        <v>3804</v>
      </c>
      <c r="P651" s="7">
        <v>0</v>
      </c>
      <c r="Q651" s="7">
        <v>0</v>
      </c>
      <c r="R651" s="7">
        <v>0</v>
      </c>
      <c r="S651" s="7">
        <v>0</v>
      </c>
      <c r="T651" s="7">
        <v>0</v>
      </c>
      <c r="U651" s="7">
        <v>0</v>
      </c>
      <c r="V651" s="7">
        <v>0</v>
      </c>
      <c r="W651" s="7">
        <v>1</v>
      </c>
      <c r="X651" s="7">
        <v>0</v>
      </c>
      <c r="Y651" s="7">
        <v>0</v>
      </c>
    </row>
    <row r="652" spans="1:25" ht="56.25" x14ac:dyDescent="0.2">
      <c r="A652" s="53" t="s">
        <v>1618</v>
      </c>
      <c r="B652" s="54" t="s">
        <v>1706</v>
      </c>
      <c r="C652" s="55" t="s">
        <v>1707</v>
      </c>
      <c r="D652" s="5">
        <v>2.57017199</v>
      </c>
      <c r="E652" s="5" t="s">
        <v>3808</v>
      </c>
      <c r="F652" s="5">
        <v>2.5701719862000001</v>
      </c>
      <c r="G652" s="5">
        <v>0</v>
      </c>
      <c r="H652" s="5">
        <v>0</v>
      </c>
      <c r="I652" s="5">
        <v>2.4720964539863197</v>
      </c>
      <c r="J652" s="5">
        <v>9.8075532213680899E-2</v>
      </c>
      <c r="K652" s="5">
        <v>2.1794160900000001</v>
      </c>
      <c r="L652" s="8">
        <v>2016</v>
      </c>
      <c r="M652" s="5">
        <v>2.1794160900000001</v>
      </c>
      <c r="N652" s="6" t="s">
        <v>1708</v>
      </c>
      <c r="O652" s="6" t="s">
        <v>3804</v>
      </c>
      <c r="P652" s="7">
        <v>0</v>
      </c>
      <c r="Q652" s="7">
        <v>0</v>
      </c>
      <c r="R652" s="7">
        <v>0</v>
      </c>
      <c r="S652" s="7">
        <v>0</v>
      </c>
      <c r="T652" s="7">
        <v>0</v>
      </c>
      <c r="U652" s="7">
        <v>0</v>
      </c>
      <c r="V652" s="7">
        <v>0</v>
      </c>
      <c r="W652" s="7">
        <v>3</v>
      </c>
      <c r="X652" s="7">
        <v>0</v>
      </c>
      <c r="Y652" s="7">
        <v>0</v>
      </c>
    </row>
    <row r="653" spans="1:25" ht="75" x14ac:dyDescent="0.2">
      <c r="A653" s="53" t="s">
        <v>1618</v>
      </c>
      <c r="B653" s="54" t="s">
        <v>1709</v>
      </c>
      <c r="C653" s="55" t="s">
        <v>1710</v>
      </c>
      <c r="D653" s="5">
        <v>2.6043499999999997</v>
      </c>
      <c r="E653" s="5" t="s">
        <v>3808</v>
      </c>
      <c r="F653" s="5">
        <v>2.6043499999999997</v>
      </c>
      <c r="G653" s="5">
        <v>0</v>
      </c>
      <c r="H653" s="5">
        <v>0</v>
      </c>
      <c r="I653" s="5">
        <v>2.6043499999999997</v>
      </c>
      <c r="J653" s="5">
        <v>0</v>
      </c>
      <c r="K653" s="5">
        <v>2.20743475</v>
      </c>
      <c r="L653" s="8">
        <v>2017</v>
      </c>
      <c r="M653" s="5">
        <v>2.20743475</v>
      </c>
      <c r="N653" s="6" t="s">
        <v>1711</v>
      </c>
      <c r="O653" s="6" t="s">
        <v>3804</v>
      </c>
      <c r="P653" s="7">
        <v>0</v>
      </c>
      <c r="Q653" s="7">
        <v>0</v>
      </c>
      <c r="R653" s="7">
        <v>0</v>
      </c>
      <c r="S653" s="7">
        <v>0</v>
      </c>
      <c r="T653" s="7">
        <v>0</v>
      </c>
      <c r="U653" s="7">
        <v>0</v>
      </c>
      <c r="V653" s="7">
        <v>0</v>
      </c>
      <c r="W653" s="7">
        <v>1</v>
      </c>
      <c r="X653" s="7">
        <v>0</v>
      </c>
      <c r="Y653" s="7">
        <v>0</v>
      </c>
    </row>
    <row r="654" spans="1:25" ht="75" x14ac:dyDescent="0.2">
      <c r="A654" s="53" t="s">
        <v>1618</v>
      </c>
      <c r="B654" s="54" t="s">
        <v>1712</v>
      </c>
      <c r="C654" s="55" t="s">
        <v>1713</v>
      </c>
      <c r="D654" s="5">
        <v>3.8363499999999999</v>
      </c>
      <c r="E654" s="5" t="s">
        <v>3808</v>
      </c>
      <c r="F654" s="5">
        <v>3.8363499999999999</v>
      </c>
      <c r="G654" s="5">
        <v>0</v>
      </c>
      <c r="H654" s="5">
        <v>0</v>
      </c>
      <c r="I654" s="5">
        <v>3.8363499999999999</v>
      </c>
      <c r="J654" s="5">
        <v>0</v>
      </c>
      <c r="K654" s="5">
        <v>3.2515025500000001</v>
      </c>
      <c r="L654" s="8">
        <v>2017</v>
      </c>
      <c r="M654" s="5">
        <v>3.2515025500000001</v>
      </c>
      <c r="N654" s="6" t="s">
        <v>1711</v>
      </c>
      <c r="O654" s="6" t="s">
        <v>3804</v>
      </c>
      <c r="P654" s="7">
        <v>0</v>
      </c>
      <c r="Q654" s="7">
        <v>0</v>
      </c>
      <c r="R654" s="7">
        <v>0</v>
      </c>
      <c r="S654" s="7">
        <v>0</v>
      </c>
      <c r="T654" s="7">
        <v>0</v>
      </c>
      <c r="U654" s="7">
        <v>0</v>
      </c>
      <c r="V654" s="7">
        <v>0</v>
      </c>
      <c r="W654" s="7">
        <v>1</v>
      </c>
      <c r="X654" s="7">
        <v>0</v>
      </c>
      <c r="Y654" s="7">
        <v>0</v>
      </c>
    </row>
    <row r="655" spans="1:25" ht="75" x14ac:dyDescent="0.2">
      <c r="A655" s="53" t="s">
        <v>1618</v>
      </c>
      <c r="B655" s="54" t="s">
        <v>1714</v>
      </c>
      <c r="C655" s="55" t="s">
        <v>1715</v>
      </c>
      <c r="D655" s="5">
        <v>6.4383500000000007</v>
      </c>
      <c r="E655" s="5" t="s">
        <v>3808</v>
      </c>
      <c r="F655" s="5">
        <v>6.4383500000000007</v>
      </c>
      <c r="G655" s="5">
        <v>0</v>
      </c>
      <c r="H655" s="5">
        <v>0</v>
      </c>
      <c r="I655" s="5">
        <v>6.4383499899999999</v>
      </c>
      <c r="J655" s="5">
        <v>1E-8</v>
      </c>
      <c r="K655" s="5">
        <v>5.4565872799999999</v>
      </c>
      <c r="L655" s="8">
        <v>2017</v>
      </c>
      <c r="M655" s="5">
        <v>5.4565872799999999</v>
      </c>
      <c r="N655" s="6" t="s">
        <v>1711</v>
      </c>
      <c r="O655" s="6" t="s">
        <v>3804</v>
      </c>
      <c r="P655" s="7">
        <v>0</v>
      </c>
      <c r="Q655" s="7">
        <v>0</v>
      </c>
      <c r="R655" s="7">
        <v>0</v>
      </c>
      <c r="S655" s="7">
        <v>0</v>
      </c>
      <c r="T655" s="7">
        <v>0</v>
      </c>
      <c r="U655" s="7">
        <v>0</v>
      </c>
      <c r="V655" s="7">
        <v>0</v>
      </c>
      <c r="W655" s="7">
        <v>1</v>
      </c>
      <c r="X655" s="7">
        <v>0</v>
      </c>
      <c r="Y655" s="7">
        <v>0</v>
      </c>
    </row>
    <row r="656" spans="1:25" ht="56.25" x14ac:dyDescent="0.2">
      <c r="A656" s="53" t="s">
        <v>1618</v>
      </c>
      <c r="B656" s="54" t="s">
        <v>1716</v>
      </c>
      <c r="C656" s="55" t="s">
        <v>1717</v>
      </c>
      <c r="D656" s="5">
        <v>2.3853600499999996</v>
      </c>
      <c r="E656" s="5" t="s">
        <v>3808</v>
      </c>
      <c r="F656" s="5">
        <v>2.3853600464000002</v>
      </c>
      <c r="G656" s="5">
        <v>0</v>
      </c>
      <c r="H656" s="5">
        <v>0</v>
      </c>
      <c r="I656" s="5">
        <v>2.29495031121145</v>
      </c>
      <c r="J656" s="5">
        <v>9.0409735188549598E-2</v>
      </c>
      <c r="K656" s="5">
        <v>2.0251464800000001</v>
      </c>
      <c r="L656" s="8">
        <v>2016</v>
      </c>
      <c r="M656" s="5">
        <v>2.0251464800000001</v>
      </c>
      <c r="N656" s="6" t="s">
        <v>1718</v>
      </c>
      <c r="O656" s="6" t="s">
        <v>3804</v>
      </c>
      <c r="P656" s="7">
        <v>0</v>
      </c>
      <c r="Q656" s="7">
        <v>0</v>
      </c>
      <c r="R656" s="7">
        <v>0</v>
      </c>
      <c r="S656" s="7">
        <v>0</v>
      </c>
      <c r="T656" s="7">
        <v>0</v>
      </c>
      <c r="U656" s="7">
        <v>0</v>
      </c>
      <c r="V656" s="7">
        <v>0</v>
      </c>
      <c r="W656" s="7">
        <v>8</v>
      </c>
      <c r="X656" s="7">
        <v>0</v>
      </c>
      <c r="Y656" s="7">
        <v>0</v>
      </c>
    </row>
    <row r="657" spans="1:25" ht="131.25" x14ac:dyDescent="0.2">
      <c r="A657" s="53" t="s">
        <v>1618</v>
      </c>
      <c r="B657" s="54" t="s">
        <v>1689</v>
      </c>
      <c r="C657" s="55" t="s">
        <v>1719</v>
      </c>
      <c r="D657" s="5">
        <v>0</v>
      </c>
      <c r="E657" s="5" t="s">
        <v>3806</v>
      </c>
      <c r="F657" s="5">
        <v>0</v>
      </c>
      <c r="G657" s="5">
        <v>0</v>
      </c>
      <c r="H657" s="5">
        <v>0</v>
      </c>
      <c r="I657" s="5">
        <v>0</v>
      </c>
      <c r="J657" s="5">
        <v>0</v>
      </c>
      <c r="K657" s="5">
        <v>0</v>
      </c>
      <c r="L657" s="8" t="s">
        <v>3804</v>
      </c>
      <c r="M657" s="5">
        <v>0</v>
      </c>
      <c r="N657" s="6" t="s">
        <v>1720</v>
      </c>
      <c r="O657" s="6" t="s">
        <v>3804</v>
      </c>
      <c r="P657" s="7">
        <v>0</v>
      </c>
      <c r="Q657" s="7">
        <v>0</v>
      </c>
      <c r="R657" s="7">
        <v>0</v>
      </c>
      <c r="S657" s="7">
        <v>0</v>
      </c>
      <c r="T657" s="7">
        <v>0</v>
      </c>
      <c r="U657" s="7">
        <v>0</v>
      </c>
      <c r="V657" s="7">
        <v>0</v>
      </c>
      <c r="W657" s="7">
        <v>0</v>
      </c>
      <c r="X657" s="7">
        <v>0</v>
      </c>
      <c r="Y657" s="7">
        <v>0</v>
      </c>
    </row>
    <row r="658" spans="1:25" ht="56.25" x14ac:dyDescent="0.2">
      <c r="A658" s="53" t="s">
        <v>1618</v>
      </c>
      <c r="B658" s="54" t="s">
        <v>1721</v>
      </c>
      <c r="C658" s="55" t="s">
        <v>1722</v>
      </c>
      <c r="D658" s="5">
        <v>1.6009956000000001</v>
      </c>
      <c r="E658" s="5" t="s">
        <v>3806</v>
      </c>
      <c r="F658" s="5">
        <v>1.6009956000000001</v>
      </c>
      <c r="G658" s="5">
        <v>0</v>
      </c>
      <c r="H658" s="5">
        <v>0</v>
      </c>
      <c r="I658" s="5">
        <v>1.6009956000000001</v>
      </c>
      <c r="J658" s="5">
        <v>0</v>
      </c>
      <c r="K658" s="5">
        <v>1.335113</v>
      </c>
      <c r="L658" s="8">
        <v>2023</v>
      </c>
      <c r="M658" s="5">
        <v>1.335113</v>
      </c>
      <c r="N658" s="6" t="s">
        <v>1723</v>
      </c>
      <c r="O658" s="6" t="s">
        <v>3804</v>
      </c>
      <c r="P658" s="7">
        <v>0</v>
      </c>
      <c r="Q658" s="7">
        <v>0</v>
      </c>
      <c r="R658" s="7">
        <v>0</v>
      </c>
      <c r="S658" s="7">
        <v>0</v>
      </c>
      <c r="T658" s="7">
        <v>0</v>
      </c>
      <c r="U658" s="7">
        <v>0</v>
      </c>
      <c r="V658" s="7">
        <v>0</v>
      </c>
      <c r="W658" s="7">
        <v>2</v>
      </c>
      <c r="X658" s="7">
        <v>0</v>
      </c>
      <c r="Y658" s="7">
        <v>0</v>
      </c>
    </row>
    <row r="659" spans="1:25" ht="131.25" x14ac:dyDescent="0.2">
      <c r="A659" s="53" t="s">
        <v>1618</v>
      </c>
      <c r="B659" s="54" t="s">
        <v>1686</v>
      </c>
      <c r="C659" s="55" t="s">
        <v>1724</v>
      </c>
      <c r="D659" s="5">
        <v>0</v>
      </c>
      <c r="E659" s="5" t="s">
        <v>3806</v>
      </c>
      <c r="F659" s="5">
        <v>0</v>
      </c>
      <c r="G659" s="5">
        <v>0</v>
      </c>
      <c r="H659" s="5">
        <v>0</v>
      </c>
      <c r="I659" s="5">
        <v>0</v>
      </c>
      <c r="J659" s="5">
        <v>0</v>
      </c>
      <c r="K659" s="5">
        <v>0</v>
      </c>
      <c r="L659" s="8" t="s">
        <v>3804</v>
      </c>
      <c r="M659" s="5">
        <v>0</v>
      </c>
      <c r="N659" s="6" t="s">
        <v>1725</v>
      </c>
      <c r="O659" s="6" t="s">
        <v>3804</v>
      </c>
      <c r="P659" s="7">
        <v>0</v>
      </c>
      <c r="Q659" s="7">
        <v>0</v>
      </c>
      <c r="R659" s="7">
        <v>0</v>
      </c>
      <c r="S659" s="7">
        <v>0</v>
      </c>
      <c r="T659" s="7">
        <v>0</v>
      </c>
      <c r="U659" s="7">
        <v>0</v>
      </c>
      <c r="V659" s="7">
        <v>0</v>
      </c>
      <c r="W659" s="7">
        <v>0</v>
      </c>
      <c r="X659" s="7">
        <v>0</v>
      </c>
      <c r="Y659" s="7">
        <v>0</v>
      </c>
    </row>
    <row r="660" spans="1:25" ht="131.25" x14ac:dyDescent="0.2">
      <c r="A660" s="53" t="s">
        <v>1618</v>
      </c>
      <c r="B660" s="54" t="s">
        <v>1726</v>
      </c>
      <c r="C660" s="55" t="s">
        <v>1727</v>
      </c>
      <c r="D660" s="5">
        <v>0</v>
      </c>
      <c r="E660" s="5" t="s">
        <v>3806</v>
      </c>
      <c r="F660" s="5">
        <v>0</v>
      </c>
      <c r="G660" s="5">
        <v>0</v>
      </c>
      <c r="H660" s="5">
        <v>0</v>
      </c>
      <c r="I660" s="5">
        <v>0</v>
      </c>
      <c r="J660" s="5">
        <v>0</v>
      </c>
      <c r="K660" s="5">
        <v>0</v>
      </c>
      <c r="L660" s="8" t="s">
        <v>3804</v>
      </c>
      <c r="M660" s="5">
        <v>0</v>
      </c>
      <c r="N660" s="6" t="s">
        <v>1728</v>
      </c>
      <c r="O660" s="6" t="s">
        <v>3804</v>
      </c>
      <c r="P660" s="7">
        <v>0</v>
      </c>
      <c r="Q660" s="7">
        <v>0</v>
      </c>
      <c r="R660" s="7">
        <v>0</v>
      </c>
      <c r="S660" s="7">
        <v>0</v>
      </c>
      <c r="T660" s="7">
        <v>0</v>
      </c>
      <c r="U660" s="7">
        <v>0</v>
      </c>
      <c r="V660" s="7">
        <v>0</v>
      </c>
      <c r="W660" s="7">
        <v>0</v>
      </c>
      <c r="X660" s="7">
        <v>0</v>
      </c>
      <c r="Y660" s="7">
        <v>0</v>
      </c>
    </row>
    <row r="661" spans="1:25" ht="187.5" x14ac:dyDescent="0.2">
      <c r="A661" s="53" t="s">
        <v>1618</v>
      </c>
      <c r="B661" s="54" t="s">
        <v>1729</v>
      </c>
      <c r="C661" s="55" t="s">
        <v>1730</v>
      </c>
      <c r="D661" s="5">
        <v>0</v>
      </c>
      <c r="E661" s="5" t="s">
        <v>3806</v>
      </c>
      <c r="F661" s="5">
        <v>0</v>
      </c>
      <c r="G661" s="5">
        <v>0</v>
      </c>
      <c r="H661" s="5">
        <v>0</v>
      </c>
      <c r="I661" s="5">
        <v>0</v>
      </c>
      <c r="J661" s="5">
        <v>0</v>
      </c>
      <c r="K661" s="5">
        <v>0</v>
      </c>
      <c r="L661" s="8" t="s">
        <v>3804</v>
      </c>
      <c r="M661" s="5">
        <v>0</v>
      </c>
      <c r="N661" s="6" t="s">
        <v>1731</v>
      </c>
      <c r="O661" s="6" t="s">
        <v>3804</v>
      </c>
      <c r="P661" s="7">
        <v>0</v>
      </c>
      <c r="Q661" s="7">
        <v>0</v>
      </c>
      <c r="R661" s="7">
        <v>0</v>
      </c>
      <c r="S661" s="7">
        <v>0</v>
      </c>
      <c r="T661" s="7">
        <v>0</v>
      </c>
      <c r="U661" s="7">
        <v>0</v>
      </c>
      <c r="V661" s="7">
        <v>0</v>
      </c>
      <c r="W661" s="7">
        <v>0</v>
      </c>
      <c r="X661" s="7">
        <v>0</v>
      </c>
      <c r="Y661" s="7">
        <v>0</v>
      </c>
    </row>
    <row r="662" spans="1:25" ht="131.25" x14ac:dyDescent="0.2">
      <c r="A662" s="53" t="s">
        <v>1618</v>
      </c>
      <c r="B662" s="54" t="s">
        <v>1732</v>
      </c>
      <c r="C662" s="55" t="s">
        <v>1733</v>
      </c>
      <c r="D662" s="5">
        <v>0</v>
      </c>
      <c r="E662" s="5" t="s">
        <v>3806</v>
      </c>
      <c r="F662" s="5">
        <v>0</v>
      </c>
      <c r="G662" s="5">
        <v>0</v>
      </c>
      <c r="H662" s="5">
        <v>0</v>
      </c>
      <c r="I662" s="5">
        <v>0</v>
      </c>
      <c r="J662" s="5">
        <v>0</v>
      </c>
      <c r="K662" s="5">
        <v>0</v>
      </c>
      <c r="L662" s="8" t="s">
        <v>3804</v>
      </c>
      <c r="M662" s="5">
        <v>0</v>
      </c>
      <c r="N662" s="6" t="s">
        <v>1734</v>
      </c>
      <c r="O662" s="6" t="s">
        <v>3804</v>
      </c>
      <c r="P662" s="7">
        <v>0</v>
      </c>
      <c r="Q662" s="7">
        <v>0</v>
      </c>
      <c r="R662" s="7">
        <v>0</v>
      </c>
      <c r="S662" s="7">
        <v>0</v>
      </c>
      <c r="T662" s="7">
        <v>0</v>
      </c>
      <c r="U662" s="7">
        <v>0</v>
      </c>
      <c r="V662" s="7">
        <v>0</v>
      </c>
      <c r="W662" s="7">
        <v>0</v>
      </c>
      <c r="X662" s="7">
        <v>0</v>
      </c>
      <c r="Y662" s="7">
        <v>0</v>
      </c>
    </row>
    <row r="663" spans="1:25" ht="131.25" x14ac:dyDescent="0.2">
      <c r="A663" s="53" t="s">
        <v>1618</v>
      </c>
      <c r="B663" s="54" t="s">
        <v>1735</v>
      </c>
      <c r="C663" s="55" t="s">
        <v>1736</v>
      </c>
      <c r="D663" s="5">
        <v>0</v>
      </c>
      <c r="E663" s="5" t="s">
        <v>3806</v>
      </c>
      <c r="F663" s="5">
        <v>0</v>
      </c>
      <c r="G663" s="5">
        <v>0</v>
      </c>
      <c r="H663" s="5">
        <v>0</v>
      </c>
      <c r="I663" s="5">
        <v>0</v>
      </c>
      <c r="J663" s="5">
        <v>0</v>
      </c>
      <c r="K663" s="5">
        <v>0</v>
      </c>
      <c r="L663" s="8" t="s">
        <v>3804</v>
      </c>
      <c r="M663" s="5">
        <v>0</v>
      </c>
      <c r="N663" s="6" t="s">
        <v>1737</v>
      </c>
      <c r="O663" s="6" t="s">
        <v>3804</v>
      </c>
      <c r="P663" s="7">
        <v>0</v>
      </c>
      <c r="Q663" s="7">
        <v>0</v>
      </c>
      <c r="R663" s="7">
        <v>0</v>
      </c>
      <c r="S663" s="7">
        <v>0</v>
      </c>
      <c r="T663" s="7">
        <v>0</v>
      </c>
      <c r="U663" s="7">
        <v>0</v>
      </c>
      <c r="V663" s="7">
        <v>0</v>
      </c>
      <c r="W663" s="7">
        <v>0</v>
      </c>
      <c r="X663" s="7">
        <v>0</v>
      </c>
      <c r="Y663" s="7">
        <v>0</v>
      </c>
    </row>
    <row r="664" spans="1:25" ht="131.25" x14ac:dyDescent="0.2">
      <c r="A664" s="53" t="s">
        <v>1618</v>
      </c>
      <c r="B664" s="54" t="s">
        <v>1738</v>
      </c>
      <c r="C664" s="55" t="s">
        <v>1739</v>
      </c>
      <c r="D664" s="5">
        <v>0</v>
      </c>
      <c r="E664" s="5" t="s">
        <v>3806</v>
      </c>
      <c r="F664" s="5">
        <v>0</v>
      </c>
      <c r="G664" s="5">
        <v>0</v>
      </c>
      <c r="H664" s="5">
        <v>0</v>
      </c>
      <c r="I664" s="5">
        <v>0</v>
      </c>
      <c r="J664" s="5">
        <v>0</v>
      </c>
      <c r="K664" s="5">
        <v>0</v>
      </c>
      <c r="L664" s="8" t="s">
        <v>3804</v>
      </c>
      <c r="M664" s="5">
        <v>0</v>
      </c>
      <c r="N664" s="6" t="s">
        <v>1740</v>
      </c>
      <c r="O664" s="6" t="s">
        <v>3804</v>
      </c>
      <c r="P664" s="7">
        <v>0</v>
      </c>
      <c r="Q664" s="7">
        <v>0</v>
      </c>
      <c r="R664" s="7">
        <v>0</v>
      </c>
      <c r="S664" s="7">
        <v>0</v>
      </c>
      <c r="T664" s="7">
        <v>0</v>
      </c>
      <c r="U664" s="7">
        <v>0</v>
      </c>
      <c r="V664" s="7">
        <v>0</v>
      </c>
      <c r="W664" s="7">
        <v>0</v>
      </c>
      <c r="X664" s="7">
        <v>0</v>
      </c>
      <c r="Y664" s="7">
        <v>0</v>
      </c>
    </row>
    <row r="665" spans="1:25" ht="131.25" x14ac:dyDescent="0.2">
      <c r="A665" s="53" t="s">
        <v>1618</v>
      </c>
      <c r="B665" s="54" t="s">
        <v>1741</v>
      </c>
      <c r="C665" s="55" t="s">
        <v>1742</v>
      </c>
      <c r="D665" s="5">
        <v>0</v>
      </c>
      <c r="E665" s="5" t="s">
        <v>3806</v>
      </c>
      <c r="F665" s="5">
        <v>0</v>
      </c>
      <c r="G665" s="5">
        <v>0</v>
      </c>
      <c r="H665" s="5">
        <v>0</v>
      </c>
      <c r="I665" s="5">
        <v>0</v>
      </c>
      <c r="J665" s="5">
        <v>0</v>
      </c>
      <c r="K665" s="5">
        <v>0</v>
      </c>
      <c r="L665" s="8" t="s">
        <v>3804</v>
      </c>
      <c r="M665" s="5">
        <v>0</v>
      </c>
      <c r="N665" s="6" t="s">
        <v>1734</v>
      </c>
      <c r="O665" s="6" t="s">
        <v>3804</v>
      </c>
      <c r="P665" s="7">
        <v>0</v>
      </c>
      <c r="Q665" s="7">
        <v>0</v>
      </c>
      <c r="R665" s="7">
        <v>0</v>
      </c>
      <c r="S665" s="7">
        <v>0</v>
      </c>
      <c r="T665" s="7">
        <v>0</v>
      </c>
      <c r="U665" s="7">
        <v>0</v>
      </c>
      <c r="V665" s="7">
        <v>0</v>
      </c>
      <c r="W665" s="7">
        <v>0</v>
      </c>
      <c r="X665" s="7">
        <v>0</v>
      </c>
      <c r="Y665" s="7">
        <v>0</v>
      </c>
    </row>
    <row r="666" spans="1:25" ht="131.25" x14ac:dyDescent="0.2">
      <c r="A666" s="53" t="s">
        <v>1618</v>
      </c>
      <c r="B666" s="54" t="s">
        <v>1743</v>
      </c>
      <c r="C666" s="55" t="s">
        <v>1744</v>
      </c>
      <c r="D666" s="5">
        <v>0</v>
      </c>
      <c r="E666" s="5" t="s">
        <v>3806</v>
      </c>
      <c r="F666" s="5">
        <v>0</v>
      </c>
      <c r="G666" s="5">
        <v>0</v>
      </c>
      <c r="H666" s="5">
        <v>0</v>
      </c>
      <c r="I666" s="5">
        <v>0</v>
      </c>
      <c r="J666" s="5">
        <v>0</v>
      </c>
      <c r="K666" s="5">
        <v>0</v>
      </c>
      <c r="L666" s="8" t="s">
        <v>3804</v>
      </c>
      <c r="M666" s="5">
        <v>0</v>
      </c>
      <c r="N666" s="6" t="s">
        <v>1734</v>
      </c>
      <c r="O666" s="6" t="s">
        <v>3804</v>
      </c>
      <c r="P666" s="7">
        <v>0</v>
      </c>
      <c r="Q666" s="7">
        <v>0</v>
      </c>
      <c r="R666" s="7">
        <v>0</v>
      </c>
      <c r="S666" s="7">
        <v>0</v>
      </c>
      <c r="T666" s="7">
        <v>0</v>
      </c>
      <c r="U666" s="7">
        <v>0</v>
      </c>
      <c r="V666" s="7">
        <v>0</v>
      </c>
      <c r="W666" s="7">
        <v>0</v>
      </c>
      <c r="X666" s="7">
        <v>0</v>
      </c>
      <c r="Y666" s="7">
        <v>0</v>
      </c>
    </row>
    <row r="667" spans="1:25" ht="131.25" x14ac:dyDescent="0.2">
      <c r="A667" s="53" t="s">
        <v>1618</v>
      </c>
      <c r="B667" s="54" t="s">
        <v>1745</v>
      </c>
      <c r="C667" s="55" t="s">
        <v>1746</v>
      </c>
      <c r="D667" s="5">
        <v>0</v>
      </c>
      <c r="E667" s="5" t="s">
        <v>3806</v>
      </c>
      <c r="F667" s="5">
        <v>0</v>
      </c>
      <c r="G667" s="5">
        <v>0</v>
      </c>
      <c r="H667" s="5">
        <v>0</v>
      </c>
      <c r="I667" s="5">
        <v>0</v>
      </c>
      <c r="J667" s="5">
        <v>0</v>
      </c>
      <c r="K667" s="5">
        <v>0</v>
      </c>
      <c r="L667" s="8" t="s">
        <v>3804</v>
      </c>
      <c r="M667" s="5">
        <v>0</v>
      </c>
      <c r="N667" s="6" t="s">
        <v>1747</v>
      </c>
      <c r="O667" s="6" t="s">
        <v>3804</v>
      </c>
      <c r="P667" s="7">
        <v>0</v>
      </c>
      <c r="Q667" s="7">
        <v>0</v>
      </c>
      <c r="R667" s="7">
        <v>0</v>
      </c>
      <c r="S667" s="7">
        <v>0</v>
      </c>
      <c r="T667" s="7">
        <v>0</v>
      </c>
      <c r="U667" s="7">
        <v>0</v>
      </c>
      <c r="V667" s="7">
        <v>0</v>
      </c>
      <c r="W667" s="7">
        <v>0</v>
      </c>
      <c r="X667" s="7">
        <v>0</v>
      </c>
      <c r="Y667" s="7">
        <v>0</v>
      </c>
    </row>
    <row r="668" spans="1:25" ht="131.25" x14ac:dyDescent="0.2">
      <c r="A668" s="53" t="s">
        <v>1618</v>
      </c>
      <c r="B668" s="54" t="s">
        <v>1748</v>
      </c>
      <c r="C668" s="55" t="s">
        <v>1749</v>
      </c>
      <c r="D668" s="5">
        <v>0</v>
      </c>
      <c r="E668" s="5" t="s">
        <v>3806</v>
      </c>
      <c r="F668" s="5">
        <v>0</v>
      </c>
      <c r="G668" s="5">
        <v>0</v>
      </c>
      <c r="H668" s="5">
        <v>0</v>
      </c>
      <c r="I668" s="5">
        <v>0</v>
      </c>
      <c r="J668" s="5">
        <v>0</v>
      </c>
      <c r="K668" s="5">
        <v>0</v>
      </c>
      <c r="L668" s="8" t="s">
        <v>3804</v>
      </c>
      <c r="M668" s="5">
        <v>0</v>
      </c>
      <c r="N668" s="6" t="s">
        <v>1750</v>
      </c>
      <c r="O668" s="6" t="s">
        <v>3804</v>
      </c>
      <c r="P668" s="7">
        <v>0</v>
      </c>
      <c r="Q668" s="7">
        <v>0</v>
      </c>
      <c r="R668" s="7">
        <v>0</v>
      </c>
      <c r="S668" s="7">
        <v>0</v>
      </c>
      <c r="T668" s="7">
        <v>0</v>
      </c>
      <c r="U668" s="7">
        <v>0</v>
      </c>
      <c r="V668" s="7">
        <v>0</v>
      </c>
      <c r="W668" s="7">
        <v>0</v>
      </c>
      <c r="X668" s="7">
        <v>0</v>
      </c>
      <c r="Y668" s="7">
        <v>0</v>
      </c>
    </row>
    <row r="669" spans="1:25" ht="131.25" x14ac:dyDescent="0.2">
      <c r="A669" s="53" t="s">
        <v>1618</v>
      </c>
      <c r="B669" s="54" t="s">
        <v>1751</v>
      </c>
      <c r="C669" s="55" t="s">
        <v>1752</v>
      </c>
      <c r="D669" s="5">
        <v>0</v>
      </c>
      <c r="E669" s="5" t="s">
        <v>3806</v>
      </c>
      <c r="F669" s="5">
        <v>0</v>
      </c>
      <c r="G669" s="5">
        <v>0</v>
      </c>
      <c r="H669" s="5">
        <v>0</v>
      </c>
      <c r="I669" s="5">
        <v>0</v>
      </c>
      <c r="J669" s="5">
        <v>0</v>
      </c>
      <c r="K669" s="5">
        <v>0</v>
      </c>
      <c r="L669" s="8" t="s">
        <v>3804</v>
      </c>
      <c r="M669" s="5">
        <v>0</v>
      </c>
      <c r="N669" s="6" t="s">
        <v>1734</v>
      </c>
      <c r="O669" s="6" t="s">
        <v>3804</v>
      </c>
      <c r="P669" s="7">
        <v>0</v>
      </c>
      <c r="Q669" s="7">
        <v>0</v>
      </c>
      <c r="R669" s="7">
        <v>0</v>
      </c>
      <c r="S669" s="7">
        <v>0</v>
      </c>
      <c r="T669" s="7">
        <v>0</v>
      </c>
      <c r="U669" s="7">
        <v>0</v>
      </c>
      <c r="V669" s="7">
        <v>0</v>
      </c>
      <c r="W669" s="7">
        <v>0</v>
      </c>
      <c r="X669" s="7">
        <v>0</v>
      </c>
      <c r="Y669" s="7">
        <v>0</v>
      </c>
    </row>
    <row r="670" spans="1:25" ht="131.25" x14ac:dyDescent="0.2">
      <c r="A670" s="53" t="s">
        <v>1618</v>
      </c>
      <c r="B670" s="54" t="s">
        <v>1753</v>
      </c>
      <c r="C670" s="55" t="s">
        <v>1754</v>
      </c>
      <c r="D670" s="5">
        <v>0</v>
      </c>
      <c r="E670" s="5" t="s">
        <v>3806</v>
      </c>
      <c r="F670" s="5">
        <v>0</v>
      </c>
      <c r="G670" s="5">
        <v>0</v>
      </c>
      <c r="H670" s="5">
        <v>0</v>
      </c>
      <c r="I670" s="5">
        <v>0</v>
      </c>
      <c r="J670" s="5">
        <v>0</v>
      </c>
      <c r="K670" s="5">
        <v>0</v>
      </c>
      <c r="L670" s="8" t="s">
        <v>3804</v>
      </c>
      <c r="M670" s="5">
        <v>0</v>
      </c>
      <c r="N670" s="6" t="s">
        <v>1755</v>
      </c>
      <c r="O670" s="6" t="s">
        <v>3804</v>
      </c>
      <c r="P670" s="7">
        <v>0</v>
      </c>
      <c r="Q670" s="7">
        <v>0</v>
      </c>
      <c r="R670" s="7">
        <v>0</v>
      </c>
      <c r="S670" s="7">
        <v>0</v>
      </c>
      <c r="T670" s="7">
        <v>0</v>
      </c>
      <c r="U670" s="7">
        <v>0</v>
      </c>
      <c r="V670" s="7">
        <v>0</v>
      </c>
      <c r="W670" s="7">
        <v>0</v>
      </c>
      <c r="X670" s="7">
        <v>0</v>
      </c>
      <c r="Y670" s="7">
        <v>0</v>
      </c>
    </row>
    <row r="671" spans="1:25" ht="131.25" x14ac:dyDescent="0.2">
      <c r="A671" s="53" t="s">
        <v>1618</v>
      </c>
      <c r="B671" s="54" t="s">
        <v>1741</v>
      </c>
      <c r="C671" s="55" t="s">
        <v>1756</v>
      </c>
      <c r="D671" s="5">
        <v>0</v>
      </c>
      <c r="E671" s="5" t="s">
        <v>3806</v>
      </c>
      <c r="F671" s="5">
        <v>0</v>
      </c>
      <c r="G671" s="5">
        <v>0</v>
      </c>
      <c r="H671" s="5">
        <v>0</v>
      </c>
      <c r="I671" s="5">
        <v>0</v>
      </c>
      <c r="J671" s="5">
        <v>0</v>
      </c>
      <c r="K671" s="5">
        <v>0</v>
      </c>
      <c r="L671" s="8" t="s">
        <v>3804</v>
      </c>
      <c r="M671" s="5">
        <v>0</v>
      </c>
      <c r="N671" s="6" t="s">
        <v>1757</v>
      </c>
      <c r="O671" s="6" t="s">
        <v>3804</v>
      </c>
      <c r="P671" s="7">
        <v>0</v>
      </c>
      <c r="Q671" s="7">
        <v>0</v>
      </c>
      <c r="R671" s="7">
        <v>0</v>
      </c>
      <c r="S671" s="7">
        <v>0</v>
      </c>
      <c r="T671" s="7">
        <v>0</v>
      </c>
      <c r="U671" s="7">
        <v>0</v>
      </c>
      <c r="V671" s="7">
        <v>0</v>
      </c>
      <c r="W671" s="7">
        <v>0</v>
      </c>
      <c r="X671" s="7">
        <v>0</v>
      </c>
      <c r="Y671" s="7">
        <v>0</v>
      </c>
    </row>
    <row r="672" spans="1:25" ht="131.25" x14ac:dyDescent="0.2">
      <c r="A672" s="53" t="s">
        <v>1618</v>
      </c>
      <c r="B672" s="54" t="s">
        <v>1758</v>
      </c>
      <c r="C672" s="55" t="s">
        <v>1759</v>
      </c>
      <c r="D672" s="5">
        <v>0</v>
      </c>
      <c r="E672" s="5" t="s">
        <v>3806</v>
      </c>
      <c r="F672" s="5">
        <v>0</v>
      </c>
      <c r="G672" s="5">
        <v>0</v>
      </c>
      <c r="H672" s="5">
        <v>0</v>
      </c>
      <c r="I672" s="5">
        <v>0</v>
      </c>
      <c r="J672" s="5">
        <v>0</v>
      </c>
      <c r="K672" s="5">
        <v>0</v>
      </c>
      <c r="L672" s="8" t="s">
        <v>3804</v>
      </c>
      <c r="M672" s="5">
        <v>0</v>
      </c>
      <c r="N672" s="6" t="s">
        <v>1760</v>
      </c>
      <c r="O672" s="6" t="s">
        <v>3804</v>
      </c>
      <c r="P672" s="7">
        <v>0</v>
      </c>
      <c r="Q672" s="7">
        <v>0</v>
      </c>
      <c r="R672" s="7">
        <v>0</v>
      </c>
      <c r="S672" s="7">
        <v>0</v>
      </c>
      <c r="T672" s="7">
        <v>0</v>
      </c>
      <c r="U672" s="7">
        <v>0</v>
      </c>
      <c r="V672" s="7">
        <v>0</v>
      </c>
      <c r="W672" s="7">
        <v>0</v>
      </c>
      <c r="X672" s="7">
        <v>0</v>
      </c>
      <c r="Y672" s="7">
        <v>0</v>
      </c>
    </row>
    <row r="673" spans="1:25" ht="131.25" x14ac:dyDescent="0.2">
      <c r="A673" s="63" t="s">
        <v>1618</v>
      </c>
      <c r="B673" s="66" t="s">
        <v>1732</v>
      </c>
      <c r="C673" s="62" t="s">
        <v>1761</v>
      </c>
      <c r="D673" s="68">
        <v>0</v>
      </c>
      <c r="E673" s="68" t="s">
        <v>3806</v>
      </c>
      <c r="F673" s="68">
        <v>0</v>
      </c>
      <c r="G673" s="68">
        <v>0</v>
      </c>
      <c r="H673" s="68">
        <v>0</v>
      </c>
      <c r="I673" s="68">
        <v>0</v>
      </c>
      <c r="J673" s="68">
        <v>0</v>
      </c>
      <c r="K673" s="68">
        <v>0</v>
      </c>
      <c r="L673" s="65" t="s">
        <v>3804</v>
      </c>
      <c r="M673" s="68">
        <v>0</v>
      </c>
      <c r="N673" s="64" t="s">
        <v>1762</v>
      </c>
      <c r="O673" s="64" t="s">
        <v>3804</v>
      </c>
      <c r="P673" s="62">
        <v>0</v>
      </c>
      <c r="Q673" s="62">
        <v>0</v>
      </c>
      <c r="R673" s="62">
        <v>0</v>
      </c>
      <c r="S673" s="62">
        <v>0</v>
      </c>
      <c r="T673" s="62">
        <v>0</v>
      </c>
      <c r="U673" s="62">
        <v>0</v>
      </c>
      <c r="V673" s="62">
        <v>0</v>
      </c>
      <c r="W673" s="62">
        <v>0</v>
      </c>
      <c r="X673" s="62">
        <v>0</v>
      </c>
      <c r="Y673" s="62">
        <v>0</v>
      </c>
    </row>
    <row r="674" spans="1:25" ht="131.25" x14ac:dyDescent="0.2">
      <c r="A674" s="56" t="s">
        <v>1618</v>
      </c>
      <c r="B674" s="54" t="s">
        <v>1763</v>
      </c>
      <c r="C674" s="61" t="s">
        <v>1764</v>
      </c>
      <c r="D674" s="5">
        <v>0</v>
      </c>
      <c r="E674" s="5" t="s">
        <v>3806</v>
      </c>
      <c r="F674" s="5">
        <v>0</v>
      </c>
      <c r="G674" s="5">
        <v>0</v>
      </c>
      <c r="H674" s="5">
        <v>0</v>
      </c>
      <c r="I674" s="5">
        <v>0</v>
      </c>
      <c r="J674" s="5">
        <v>0</v>
      </c>
      <c r="K674" s="5">
        <v>0</v>
      </c>
      <c r="L674" s="8" t="s">
        <v>3804</v>
      </c>
      <c r="M674" s="5">
        <v>0</v>
      </c>
      <c r="N674" s="6" t="s">
        <v>1765</v>
      </c>
      <c r="O674" s="6" t="s">
        <v>3804</v>
      </c>
      <c r="P674" s="7">
        <v>0</v>
      </c>
      <c r="Q674" s="7">
        <v>0</v>
      </c>
      <c r="R674" s="7">
        <v>0</v>
      </c>
      <c r="S674" s="7">
        <v>0</v>
      </c>
      <c r="T674" s="7">
        <v>0</v>
      </c>
      <c r="U674" s="7">
        <v>0</v>
      </c>
      <c r="V674" s="7">
        <v>0</v>
      </c>
      <c r="W674" s="7">
        <v>0</v>
      </c>
      <c r="X674" s="7">
        <v>0</v>
      </c>
      <c r="Y674" s="7">
        <v>0</v>
      </c>
    </row>
    <row r="675" spans="1:25" ht="56.25" x14ac:dyDescent="0.2">
      <c r="A675" s="53" t="s">
        <v>1618</v>
      </c>
      <c r="B675" s="54" t="s">
        <v>1766</v>
      </c>
      <c r="C675" s="55" t="s">
        <v>1767</v>
      </c>
      <c r="D675" s="5">
        <v>12.307077439999999</v>
      </c>
      <c r="E675" s="5" t="s">
        <v>3806</v>
      </c>
      <c r="F675" s="5">
        <v>12.307077439999999</v>
      </c>
      <c r="G675" s="5">
        <v>0</v>
      </c>
      <c r="H675" s="5">
        <v>0</v>
      </c>
      <c r="I675" s="5">
        <v>12.307077439999999</v>
      </c>
      <c r="J675" s="5">
        <v>0</v>
      </c>
      <c r="K675" s="5">
        <v>10.25589787</v>
      </c>
      <c r="L675" s="8">
        <v>2023</v>
      </c>
      <c r="M675" s="5">
        <v>10.25589787</v>
      </c>
      <c r="N675" s="5" t="s">
        <v>1768</v>
      </c>
      <c r="O675" s="5" t="s">
        <v>3804</v>
      </c>
      <c r="P675" s="7">
        <v>0</v>
      </c>
      <c r="Q675" s="7">
        <v>0</v>
      </c>
      <c r="R675" s="7">
        <v>0</v>
      </c>
      <c r="S675" s="7">
        <v>0</v>
      </c>
      <c r="T675" s="7">
        <v>0</v>
      </c>
      <c r="U675" s="7">
        <v>0</v>
      </c>
      <c r="V675" s="7">
        <v>0</v>
      </c>
      <c r="W675" s="7">
        <v>1</v>
      </c>
      <c r="X675" s="7">
        <v>0</v>
      </c>
      <c r="Y675" s="7">
        <v>0</v>
      </c>
    </row>
    <row r="676" spans="1:25" ht="168.75" x14ac:dyDescent="0.2">
      <c r="A676" s="53" t="s">
        <v>1618</v>
      </c>
      <c r="B676" s="54" t="s">
        <v>1769</v>
      </c>
      <c r="C676" s="55" t="s">
        <v>1770</v>
      </c>
      <c r="D676" s="5">
        <v>0</v>
      </c>
      <c r="E676" s="5" t="s">
        <v>3806</v>
      </c>
      <c r="F676" s="5">
        <v>0</v>
      </c>
      <c r="G676" s="5">
        <v>0</v>
      </c>
      <c r="H676" s="5">
        <v>0</v>
      </c>
      <c r="I676" s="5">
        <v>0</v>
      </c>
      <c r="J676" s="5">
        <v>0</v>
      </c>
      <c r="K676" s="5">
        <v>0</v>
      </c>
      <c r="L676" s="8" t="s">
        <v>3804</v>
      </c>
      <c r="M676" s="5">
        <v>0</v>
      </c>
      <c r="N676" s="5" t="s">
        <v>1771</v>
      </c>
      <c r="O676" s="5" t="s">
        <v>3804</v>
      </c>
      <c r="P676" s="7">
        <v>0</v>
      </c>
      <c r="Q676" s="7">
        <v>0</v>
      </c>
      <c r="R676" s="7">
        <v>0</v>
      </c>
      <c r="S676" s="7">
        <v>0</v>
      </c>
      <c r="T676" s="7">
        <v>0</v>
      </c>
      <c r="U676" s="7">
        <v>0</v>
      </c>
      <c r="V676" s="7">
        <v>0</v>
      </c>
      <c r="W676" s="7">
        <v>0</v>
      </c>
      <c r="X676" s="7">
        <v>0</v>
      </c>
      <c r="Y676" s="7">
        <v>0</v>
      </c>
    </row>
    <row r="677" spans="1:25" ht="131.25" x14ac:dyDescent="0.2">
      <c r="A677" s="53" t="s">
        <v>1618</v>
      </c>
      <c r="B677" s="54" t="s">
        <v>1741</v>
      </c>
      <c r="C677" s="55" t="s">
        <v>1772</v>
      </c>
      <c r="D677" s="5">
        <v>0</v>
      </c>
      <c r="E677" s="5" t="s">
        <v>3806</v>
      </c>
      <c r="F677" s="5">
        <v>0</v>
      </c>
      <c r="G677" s="5">
        <v>0</v>
      </c>
      <c r="H677" s="5">
        <v>0</v>
      </c>
      <c r="I677" s="5">
        <v>0</v>
      </c>
      <c r="J677" s="5">
        <v>0</v>
      </c>
      <c r="K677" s="5">
        <v>0</v>
      </c>
      <c r="L677" s="8" t="s">
        <v>3804</v>
      </c>
      <c r="M677" s="5">
        <v>0</v>
      </c>
      <c r="N677" s="5" t="s">
        <v>1773</v>
      </c>
      <c r="O677" s="5" t="s">
        <v>3804</v>
      </c>
      <c r="P677" s="7">
        <v>0</v>
      </c>
      <c r="Q677" s="7">
        <v>0</v>
      </c>
      <c r="R677" s="7">
        <v>0</v>
      </c>
      <c r="S677" s="7">
        <v>0</v>
      </c>
      <c r="T677" s="7">
        <v>0</v>
      </c>
      <c r="U677" s="7">
        <v>0</v>
      </c>
      <c r="V677" s="7">
        <v>0</v>
      </c>
      <c r="W677" s="7">
        <v>0</v>
      </c>
      <c r="X677" s="7">
        <v>0</v>
      </c>
      <c r="Y677" s="7">
        <v>0</v>
      </c>
    </row>
    <row r="678" spans="1:25" ht="131.25" x14ac:dyDescent="0.2">
      <c r="A678" s="53" t="s">
        <v>1618</v>
      </c>
      <c r="B678" s="54" t="s">
        <v>1774</v>
      </c>
      <c r="C678" s="55" t="s">
        <v>1775</v>
      </c>
      <c r="D678" s="5">
        <v>0</v>
      </c>
      <c r="E678" s="5" t="s">
        <v>3806</v>
      </c>
      <c r="F678" s="5">
        <v>0</v>
      </c>
      <c r="G678" s="5">
        <v>0</v>
      </c>
      <c r="H678" s="5">
        <v>0</v>
      </c>
      <c r="I678" s="5">
        <v>0</v>
      </c>
      <c r="J678" s="5">
        <v>0</v>
      </c>
      <c r="K678" s="5">
        <v>0</v>
      </c>
      <c r="L678" s="8" t="s">
        <v>3804</v>
      </c>
      <c r="M678" s="5">
        <v>0</v>
      </c>
      <c r="N678" s="5" t="s">
        <v>1776</v>
      </c>
      <c r="O678" s="5" t="s">
        <v>3804</v>
      </c>
      <c r="P678" s="7">
        <v>0</v>
      </c>
      <c r="Q678" s="7">
        <v>0</v>
      </c>
      <c r="R678" s="7">
        <v>0</v>
      </c>
      <c r="S678" s="7">
        <v>0</v>
      </c>
      <c r="T678" s="7">
        <v>0</v>
      </c>
      <c r="U678" s="7">
        <v>0</v>
      </c>
      <c r="V678" s="7">
        <v>0</v>
      </c>
      <c r="W678" s="7">
        <v>0</v>
      </c>
      <c r="X678" s="7">
        <v>0</v>
      </c>
      <c r="Y678" s="7">
        <v>0</v>
      </c>
    </row>
    <row r="679" spans="1:25" ht="131.25" x14ac:dyDescent="0.2">
      <c r="A679" s="53" t="s">
        <v>1618</v>
      </c>
      <c r="B679" s="54" t="s">
        <v>1777</v>
      </c>
      <c r="C679" s="55" t="s">
        <v>1778</v>
      </c>
      <c r="D679" s="5">
        <v>0</v>
      </c>
      <c r="E679" s="5" t="s">
        <v>3806</v>
      </c>
      <c r="F679" s="5">
        <v>0</v>
      </c>
      <c r="G679" s="5">
        <v>0</v>
      </c>
      <c r="H679" s="5">
        <v>0</v>
      </c>
      <c r="I679" s="5">
        <v>0</v>
      </c>
      <c r="J679" s="5">
        <v>0</v>
      </c>
      <c r="K679" s="5">
        <v>0</v>
      </c>
      <c r="L679" s="8" t="s">
        <v>3804</v>
      </c>
      <c r="M679" s="5">
        <v>0</v>
      </c>
      <c r="N679" s="5" t="s">
        <v>1779</v>
      </c>
      <c r="O679" s="5" t="s">
        <v>3804</v>
      </c>
      <c r="P679" s="7">
        <v>0</v>
      </c>
      <c r="Q679" s="7">
        <v>0</v>
      </c>
      <c r="R679" s="7">
        <v>0</v>
      </c>
      <c r="S679" s="7">
        <v>0</v>
      </c>
      <c r="T679" s="7">
        <v>0</v>
      </c>
      <c r="U679" s="7">
        <v>0</v>
      </c>
      <c r="V679" s="7">
        <v>0</v>
      </c>
      <c r="W679" s="7">
        <v>0</v>
      </c>
      <c r="X679" s="7">
        <v>0</v>
      </c>
      <c r="Y679" s="7">
        <v>0</v>
      </c>
    </row>
    <row r="680" spans="1:25" ht="131.25" x14ac:dyDescent="0.2">
      <c r="A680" s="53" t="s">
        <v>1618</v>
      </c>
      <c r="B680" s="54" t="s">
        <v>1745</v>
      </c>
      <c r="C680" s="55" t="s">
        <v>1780</v>
      </c>
      <c r="D680" s="5">
        <v>0</v>
      </c>
      <c r="E680" s="5" t="s">
        <v>3806</v>
      </c>
      <c r="F680" s="5">
        <v>0</v>
      </c>
      <c r="G680" s="5">
        <v>0</v>
      </c>
      <c r="H680" s="5">
        <v>0</v>
      </c>
      <c r="I680" s="5">
        <v>0</v>
      </c>
      <c r="J680" s="5">
        <v>0</v>
      </c>
      <c r="K680" s="5">
        <v>0</v>
      </c>
      <c r="L680" s="8" t="s">
        <v>3804</v>
      </c>
      <c r="M680" s="5">
        <v>0</v>
      </c>
      <c r="N680" s="5" t="s">
        <v>1781</v>
      </c>
      <c r="O680" s="5" t="s">
        <v>3804</v>
      </c>
      <c r="P680" s="7">
        <v>0</v>
      </c>
      <c r="Q680" s="7">
        <v>0</v>
      </c>
      <c r="R680" s="7">
        <v>0</v>
      </c>
      <c r="S680" s="7">
        <v>0</v>
      </c>
      <c r="T680" s="7">
        <v>0</v>
      </c>
      <c r="U680" s="7">
        <v>0</v>
      </c>
      <c r="V680" s="7">
        <v>0</v>
      </c>
      <c r="W680" s="7">
        <v>0</v>
      </c>
      <c r="X680" s="7">
        <v>0</v>
      </c>
      <c r="Y680" s="7">
        <v>0</v>
      </c>
    </row>
    <row r="681" spans="1:25" ht="131.25" x14ac:dyDescent="0.2">
      <c r="A681" s="53" t="s">
        <v>1618</v>
      </c>
      <c r="B681" s="54" t="s">
        <v>1753</v>
      </c>
      <c r="C681" s="55" t="s">
        <v>1782</v>
      </c>
      <c r="D681" s="5">
        <v>0</v>
      </c>
      <c r="E681" s="5" t="s">
        <v>3806</v>
      </c>
      <c r="F681" s="5">
        <v>0</v>
      </c>
      <c r="G681" s="5">
        <v>0</v>
      </c>
      <c r="H681" s="5">
        <v>0</v>
      </c>
      <c r="I681" s="5">
        <v>0</v>
      </c>
      <c r="J681" s="5">
        <v>0</v>
      </c>
      <c r="K681" s="5">
        <v>0</v>
      </c>
      <c r="L681" s="8" t="s">
        <v>3804</v>
      </c>
      <c r="M681" s="5">
        <v>0</v>
      </c>
      <c r="N681" s="5" t="s">
        <v>1783</v>
      </c>
      <c r="O681" s="5" t="s">
        <v>3804</v>
      </c>
      <c r="P681" s="7">
        <v>0</v>
      </c>
      <c r="Q681" s="7">
        <v>0</v>
      </c>
      <c r="R681" s="7">
        <v>0</v>
      </c>
      <c r="S681" s="7">
        <v>0</v>
      </c>
      <c r="T681" s="7">
        <v>0</v>
      </c>
      <c r="U681" s="7">
        <v>0</v>
      </c>
      <c r="V681" s="7">
        <v>0</v>
      </c>
      <c r="W681" s="7">
        <v>0</v>
      </c>
      <c r="X681" s="7">
        <v>0</v>
      </c>
      <c r="Y681" s="7">
        <v>0</v>
      </c>
    </row>
    <row r="682" spans="1:25" ht="131.25" x14ac:dyDescent="0.2">
      <c r="A682" s="53" t="s">
        <v>1618</v>
      </c>
      <c r="B682" s="54" t="s">
        <v>1784</v>
      </c>
      <c r="C682" s="55" t="s">
        <v>1785</v>
      </c>
      <c r="D682" s="5">
        <v>0</v>
      </c>
      <c r="E682" s="5" t="s">
        <v>3806</v>
      </c>
      <c r="F682" s="5">
        <v>0</v>
      </c>
      <c r="G682" s="5">
        <v>0</v>
      </c>
      <c r="H682" s="5">
        <v>0</v>
      </c>
      <c r="I682" s="5">
        <v>0</v>
      </c>
      <c r="J682" s="5">
        <v>0</v>
      </c>
      <c r="K682" s="5">
        <v>0</v>
      </c>
      <c r="L682" s="8" t="s">
        <v>3804</v>
      </c>
      <c r="M682" s="5">
        <v>0</v>
      </c>
      <c r="N682" s="5" t="s">
        <v>1786</v>
      </c>
      <c r="O682" s="5" t="s">
        <v>3804</v>
      </c>
      <c r="P682" s="7">
        <v>0</v>
      </c>
      <c r="Q682" s="7">
        <v>0</v>
      </c>
      <c r="R682" s="7">
        <v>0</v>
      </c>
      <c r="S682" s="7">
        <v>0</v>
      </c>
      <c r="T682" s="7">
        <v>0</v>
      </c>
      <c r="U682" s="7">
        <v>0</v>
      </c>
      <c r="V682" s="7">
        <v>0</v>
      </c>
      <c r="W682" s="7">
        <v>0</v>
      </c>
      <c r="X682" s="7">
        <v>0</v>
      </c>
      <c r="Y682" s="7">
        <v>0</v>
      </c>
    </row>
    <row r="683" spans="1:25" ht="131.25" x14ac:dyDescent="0.2">
      <c r="A683" s="53" t="s">
        <v>1618</v>
      </c>
      <c r="B683" s="54" t="s">
        <v>1787</v>
      </c>
      <c r="C683" s="55" t="s">
        <v>1788</v>
      </c>
      <c r="D683" s="5">
        <v>0</v>
      </c>
      <c r="E683" s="5" t="s">
        <v>3806</v>
      </c>
      <c r="F683" s="5">
        <v>0</v>
      </c>
      <c r="G683" s="5">
        <v>0</v>
      </c>
      <c r="H683" s="5">
        <v>0</v>
      </c>
      <c r="I683" s="5">
        <v>0</v>
      </c>
      <c r="J683" s="5">
        <v>0</v>
      </c>
      <c r="K683" s="5">
        <v>0</v>
      </c>
      <c r="L683" s="8" t="s">
        <v>3804</v>
      </c>
      <c r="M683" s="5">
        <v>0</v>
      </c>
      <c r="N683" s="5" t="s">
        <v>1789</v>
      </c>
      <c r="O683" s="5" t="s">
        <v>3804</v>
      </c>
      <c r="P683" s="7">
        <v>0</v>
      </c>
      <c r="Q683" s="7">
        <v>0</v>
      </c>
      <c r="R683" s="7">
        <v>0</v>
      </c>
      <c r="S683" s="7">
        <v>0</v>
      </c>
      <c r="T683" s="7">
        <v>0</v>
      </c>
      <c r="U683" s="7">
        <v>0</v>
      </c>
      <c r="V683" s="7">
        <v>0</v>
      </c>
      <c r="W683" s="7">
        <v>0</v>
      </c>
      <c r="X683" s="7">
        <v>0</v>
      </c>
      <c r="Y683" s="7">
        <v>0</v>
      </c>
    </row>
    <row r="684" spans="1:25" ht="131.25" x14ac:dyDescent="0.2">
      <c r="A684" s="53" t="s">
        <v>1618</v>
      </c>
      <c r="B684" s="54" t="s">
        <v>1751</v>
      </c>
      <c r="C684" s="55" t="s">
        <v>1790</v>
      </c>
      <c r="D684" s="5">
        <v>0</v>
      </c>
      <c r="E684" s="5" t="s">
        <v>3806</v>
      </c>
      <c r="F684" s="5">
        <v>0</v>
      </c>
      <c r="G684" s="5">
        <v>0</v>
      </c>
      <c r="H684" s="5">
        <v>0</v>
      </c>
      <c r="I684" s="5">
        <v>0</v>
      </c>
      <c r="J684" s="5">
        <v>0</v>
      </c>
      <c r="K684" s="5">
        <v>0</v>
      </c>
      <c r="L684" s="8" t="s">
        <v>3804</v>
      </c>
      <c r="M684" s="5">
        <v>0</v>
      </c>
      <c r="N684" s="5" t="s">
        <v>1791</v>
      </c>
      <c r="O684" s="5" t="s">
        <v>3804</v>
      </c>
      <c r="P684" s="7">
        <v>0</v>
      </c>
      <c r="Q684" s="7">
        <v>0</v>
      </c>
      <c r="R684" s="7">
        <v>0</v>
      </c>
      <c r="S684" s="7">
        <v>0</v>
      </c>
      <c r="T684" s="7">
        <v>0</v>
      </c>
      <c r="U684" s="7">
        <v>0</v>
      </c>
      <c r="V684" s="7">
        <v>0</v>
      </c>
      <c r="W684" s="7">
        <v>0</v>
      </c>
      <c r="X684" s="7">
        <v>0</v>
      </c>
      <c r="Y684" s="7">
        <v>0</v>
      </c>
    </row>
    <row r="685" spans="1:25" ht="56.25" x14ac:dyDescent="0.2">
      <c r="A685" s="53" t="s">
        <v>1618</v>
      </c>
      <c r="B685" s="54" t="s">
        <v>1792</v>
      </c>
      <c r="C685" s="55" t="s">
        <v>1793</v>
      </c>
      <c r="D685" s="5">
        <v>0.77300000000000002</v>
      </c>
      <c r="E685" s="5" t="s">
        <v>3808</v>
      </c>
      <c r="F685" s="5">
        <v>0.77300000000000002</v>
      </c>
      <c r="G685" s="5">
        <v>0</v>
      </c>
      <c r="H685" s="5">
        <v>0</v>
      </c>
      <c r="I685" s="5">
        <v>0.743404538061753</v>
      </c>
      <c r="J685" s="5">
        <v>2.9595461938246699E-2</v>
      </c>
      <c r="K685" s="5">
        <v>0.65508474999999999</v>
      </c>
      <c r="L685" s="8">
        <v>2016</v>
      </c>
      <c r="M685" s="5">
        <v>0.65508474999999999</v>
      </c>
      <c r="N685" s="5" t="s">
        <v>1794</v>
      </c>
      <c r="O685" s="5" t="s">
        <v>3804</v>
      </c>
      <c r="P685" s="7">
        <v>0</v>
      </c>
      <c r="Q685" s="7">
        <v>0</v>
      </c>
      <c r="R685" s="7">
        <v>0</v>
      </c>
      <c r="S685" s="7">
        <v>0</v>
      </c>
      <c r="T685" s="7">
        <v>0</v>
      </c>
      <c r="U685" s="7">
        <v>0</v>
      </c>
      <c r="V685" s="7">
        <v>0</v>
      </c>
      <c r="W685" s="7">
        <v>10</v>
      </c>
      <c r="X685" s="7">
        <v>0</v>
      </c>
      <c r="Y685" s="7">
        <v>0</v>
      </c>
    </row>
    <row r="686" spans="1:25" ht="56.25" x14ac:dyDescent="0.2">
      <c r="A686" s="53" t="s">
        <v>1618</v>
      </c>
      <c r="B686" s="54" t="s">
        <v>1795</v>
      </c>
      <c r="C686" s="55" t="s">
        <v>1796</v>
      </c>
      <c r="D686" s="5">
        <v>1.9499122600000001</v>
      </c>
      <c r="E686" s="5" t="s">
        <v>3808</v>
      </c>
      <c r="F686" s="5">
        <v>1.9499122600000001</v>
      </c>
      <c r="G686" s="5">
        <v>0</v>
      </c>
      <c r="H686" s="5">
        <v>0</v>
      </c>
      <c r="I686" s="5">
        <v>1.8752569507196</v>
      </c>
      <c r="J686" s="5">
        <v>7.4655309280401788E-2</v>
      </c>
      <c r="K686" s="5">
        <v>1.6524680199999999</v>
      </c>
      <c r="L686" s="8">
        <v>2016</v>
      </c>
      <c r="M686" s="5">
        <v>1.6524680199999999</v>
      </c>
      <c r="N686" s="5" t="s">
        <v>1797</v>
      </c>
      <c r="O686" s="5" t="s">
        <v>3804</v>
      </c>
      <c r="P686" s="7">
        <v>0</v>
      </c>
      <c r="Q686" s="7">
        <v>0</v>
      </c>
      <c r="R686" s="7">
        <v>0</v>
      </c>
      <c r="S686" s="7">
        <v>0</v>
      </c>
      <c r="T686" s="7">
        <v>0</v>
      </c>
      <c r="U686" s="7">
        <v>0</v>
      </c>
      <c r="V686" s="7">
        <v>0</v>
      </c>
      <c r="W686" s="7">
        <v>6</v>
      </c>
      <c r="X686" s="7">
        <v>0</v>
      </c>
      <c r="Y686" s="7">
        <v>0</v>
      </c>
    </row>
    <row r="687" spans="1:25" ht="56.25" x14ac:dyDescent="0.2">
      <c r="A687" s="53" t="s">
        <v>1618</v>
      </c>
      <c r="B687" s="54" t="s">
        <v>1798</v>
      </c>
      <c r="C687" s="55" t="s">
        <v>1799</v>
      </c>
      <c r="D687" s="5">
        <v>0.23499999999999999</v>
      </c>
      <c r="E687" s="5" t="s">
        <v>3808</v>
      </c>
      <c r="F687" s="5">
        <v>0.23499999999999999</v>
      </c>
      <c r="G687" s="5">
        <v>0</v>
      </c>
      <c r="H687" s="5">
        <v>0</v>
      </c>
      <c r="I687" s="5">
        <v>0.18953029355421799</v>
      </c>
      <c r="J687" s="5">
        <v>4.5469706445781702E-2</v>
      </c>
      <c r="K687" s="5">
        <v>0.19915253999999999</v>
      </c>
      <c r="L687" s="8">
        <v>2016</v>
      </c>
      <c r="M687" s="5">
        <v>0.19915253999999999</v>
      </c>
      <c r="N687" s="5" t="s">
        <v>1800</v>
      </c>
      <c r="O687" s="5" t="s">
        <v>3804</v>
      </c>
      <c r="P687" s="7">
        <v>0</v>
      </c>
      <c r="Q687" s="7">
        <v>0</v>
      </c>
      <c r="R687" s="7">
        <v>0</v>
      </c>
      <c r="S687" s="7">
        <v>0</v>
      </c>
      <c r="T687" s="7">
        <v>0</v>
      </c>
      <c r="U687" s="7">
        <v>0</v>
      </c>
      <c r="V687" s="7">
        <v>0</v>
      </c>
      <c r="W687" s="7">
        <v>1</v>
      </c>
      <c r="X687" s="7">
        <v>0</v>
      </c>
      <c r="Y687" s="7">
        <v>0</v>
      </c>
    </row>
    <row r="688" spans="1:25" ht="56.25" x14ac:dyDescent="0.2">
      <c r="A688" s="53" t="s">
        <v>1618</v>
      </c>
      <c r="B688" s="54" t="s">
        <v>1801</v>
      </c>
      <c r="C688" s="55" t="s">
        <v>1802</v>
      </c>
      <c r="D688" s="5">
        <v>0.34101999999999999</v>
      </c>
      <c r="E688" s="5" t="s">
        <v>3808</v>
      </c>
      <c r="F688" s="5">
        <v>0.34101999999999999</v>
      </c>
      <c r="G688" s="5">
        <v>0</v>
      </c>
      <c r="H688" s="5">
        <v>0</v>
      </c>
      <c r="I688" s="5">
        <v>0.33142417876260499</v>
      </c>
      <c r="J688" s="5">
        <v>9.5958212373953994E-3</v>
      </c>
      <c r="K688" s="5">
        <v>0.28899999999999998</v>
      </c>
      <c r="L688" s="8">
        <v>2016</v>
      </c>
      <c r="M688" s="5">
        <v>0.28899999999999998</v>
      </c>
      <c r="N688" s="5" t="s">
        <v>1803</v>
      </c>
      <c r="O688" s="5" t="s">
        <v>3804</v>
      </c>
      <c r="P688" s="7">
        <v>0</v>
      </c>
      <c r="Q688" s="7">
        <v>0</v>
      </c>
      <c r="R688" s="7">
        <v>0</v>
      </c>
      <c r="S688" s="7">
        <v>0</v>
      </c>
      <c r="T688" s="7">
        <v>0</v>
      </c>
      <c r="U688" s="7">
        <v>0</v>
      </c>
      <c r="V688" s="7">
        <v>0</v>
      </c>
      <c r="W688" s="7">
        <v>1</v>
      </c>
      <c r="X688" s="7">
        <v>0</v>
      </c>
      <c r="Y688" s="7">
        <v>0</v>
      </c>
    </row>
    <row r="689" spans="1:25" ht="75" x14ac:dyDescent="0.2">
      <c r="A689" s="53" t="s">
        <v>1618</v>
      </c>
      <c r="B689" s="54" t="s">
        <v>1804</v>
      </c>
      <c r="C689" s="55" t="s">
        <v>1805</v>
      </c>
      <c r="D689" s="5">
        <v>10.06626258</v>
      </c>
      <c r="E689" s="5" t="s">
        <v>3808</v>
      </c>
      <c r="F689" s="5">
        <v>10.06626258</v>
      </c>
      <c r="G689" s="5">
        <v>0</v>
      </c>
      <c r="H689" s="5">
        <v>0</v>
      </c>
      <c r="I689" s="5">
        <v>9.22536582848001</v>
      </c>
      <c r="J689" s="5">
        <v>0.840896751519985</v>
      </c>
      <c r="K689" s="5">
        <v>8.5307309999999994</v>
      </c>
      <c r="L689" s="8">
        <v>2018</v>
      </c>
      <c r="M689" s="5">
        <v>8.5307309999999994</v>
      </c>
      <c r="N689" s="5" t="s">
        <v>1806</v>
      </c>
      <c r="O689" s="5" t="s">
        <v>3804</v>
      </c>
      <c r="P689" s="7">
        <v>0</v>
      </c>
      <c r="Q689" s="7">
        <v>0</v>
      </c>
      <c r="R689" s="7">
        <v>0</v>
      </c>
      <c r="S689" s="7">
        <v>0</v>
      </c>
      <c r="T689" s="7">
        <v>0</v>
      </c>
      <c r="U689" s="7">
        <v>0</v>
      </c>
      <c r="V689" s="7">
        <v>0</v>
      </c>
      <c r="W689" s="7">
        <v>1</v>
      </c>
      <c r="X689" s="7">
        <v>0</v>
      </c>
      <c r="Y689" s="7">
        <v>0</v>
      </c>
    </row>
    <row r="690" spans="1:25" ht="56.25" x14ac:dyDescent="0.2">
      <c r="A690" s="53" t="s">
        <v>1618</v>
      </c>
      <c r="B690" s="54" t="s">
        <v>1807</v>
      </c>
      <c r="C690" s="55" t="s">
        <v>1808</v>
      </c>
      <c r="D690" s="5">
        <v>0.47939997000000001</v>
      </c>
      <c r="E690" s="5" t="s">
        <v>3808</v>
      </c>
      <c r="F690" s="5">
        <v>0.47939997000000001</v>
      </c>
      <c r="G690" s="5">
        <v>0</v>
      </c>
      <c r="H690" s="5">
        <v>0</v>
      </c>
      <c r="I690" s="5">
        <v>0.439352745496566</v>
      </c>
      <c r="J690" s="5">
        <v>4.0047224503434203E-2</v>
      </c>
      <c r="K690" s="5">
        <v>0.40627116000000002</v>
      </c>
      <c r="L690" s="8">
        <v>2018</v>
      </c>
      <c r="M690" s="5">
        <v>0.40627116000000002</v>
      </c>
      <c r="N690" s="5" t="s">
        <v>1809</v>
      </c>
      <c r="O690" s="5" t="s">
        <v>3804</v>
      </c>
      <c r="P690" s="7">
        <v>0</v>
      </c>
      <c r="Q690" s="7">
        <v>0</v>
      </c>
      <c r="R690" s="7">
        <v>0</v>
      </c>
      <c r="S690" s="7">
        <v>0</v>
      </c>
      <c r="T690" s="7">
        <v>0</v>
      </c>
      <c r="U690" s="7">
        <v>0</v>
      </c>
      <c r="V690" s="7">
        <v>0</v>
      </c>
      <c r="W690" s="7">
        <v>6</v>
      </c>
      <c r="X690" s="7">
        <v>0</v>
      </c>
      <c r="Y690" s="7">
        <v>0</v>
      </c>
    </row>
    <row r="691" spans="1:25" ht="56.25" x14ac:dyDescent="0.2">
      <c r="A691" s="53" t="s">
        <v>1618</v>
      </c>
      <c r="B691" s="54" t="s">
        <v>1810</v>
      </c>
      <c r="C691" s="55" t="s">
        <v>1811</v>
      </c>
      <c r="D691" s="5">
        <v>7.0091999999999999</v>
      </c>
      <c r="E691" s="5" t="s">
        <v>3808</v>
      </c>
      <c r="F691" s="5">
        <v>7.0091999999999999</v>
      </c>
      <c r="G691" s="5">
        <v>0</v>
      </c>
      <c r="H691" s="5">
        <v>0</v>
      </c>
      <c r="I691" s="5">
        <v>6.4236784656756001</v>
      </c>
      <c r="J691" s="5">
        <v>0.58552153432439902</v>
      </c>
      <c r="K691" s="5">
        <v>5.94</v>
      </c>
      <c r="L691" s="8">
        <v>2018</v>
      </c>
      <c r="M691" s="5">
        <v>5.94</v>
      </c>
      <c r="N691" s="5" t="s">
        <v>1812</v>
      </c>
      <c r="O691" s="5" t="s">
        <v>3804</v>
      </c>
      <c r="P691" s="7">
        <v>0</v>
      </c>
      <c r="Q691" s="7">
        <v>0</v>
      </c>
      <c r="R691" s="7">
        <v>0</v>
      </c>
      <c r="S691" s="7">
        <v>0</v>
      </c>
      <c r="T691" s="7">
        <v>0</v>
      </c>
      <c r="U691" s="7">
        <v>0</v>
      </c>
      <c r="V691" s="7">
        <v>0</v>
      </c>
      <c r="W691" s="7">
        <v>1</v>
      </c>
      <c r="X691" s="7">
        <v>0</v>
      </c>
      <c r="Y691" s="7">
        <v>0</v>
      </c>
    </row>
    <row r="692" spans="1:25" ht="37.5" x14ac:dyDescent="0.2">
      <c r="A692" s="53" t="s">
        <v>1618</v>
      </c>
      <c r="B692" s="54" t="s">
        <v>1813</v>
      </c>
      <c r="C692" s="55" t="s">
        <v>1814</v>
      </c>
      <c r="D692" s="5">
        <v>6.9858761199999995</v>
      </c>
      <c r="E692" s="5" t="s">
        <v>3808</v>
      </c>
      <c r="F692" s="5">
        <v>6.9858761199999995</v>
      </c>
      <c r="G692" s="5">
        <v>0</v>
      </c>
      <c r="H692" s="5">
        <v>0</v>
      </c>
      <c r="I692" s="5">
        <v>2.6360171583658096</v>
      </c>
      <c r="J692" s="5">
        <v>4.3498589616341894</v>
      </c>
      <c r="K692" s="5">
        <v>5.9202340000000007</v>
      </c>
      <c r="L692" s="8">
        <v>2018</v>
      </c>
      <c r="M692" s="5">
        <v>5.9202340000000007</v>
      </c>
      <c r="N692" s="5" t="s">
        <v>1815</v>
      </c>
      <c r="O692" s="5" t="s">
        <v>3804</v>
      </c>
      <c r="P692" s="7">
        <v>0</v>
      </c>
      <c r="Q692" s="7">
        <v>0</v>
      </c>
      <c r="R692" s="7">
        <v>0</v>
      </c>
      <c r="S692" s="7">
        <v>0</v>
      </c>
      <c r="T692" s="7">
        <v>0</v>
      </c>
      <c r="U692" s="7">
        <v>0</v>
      </c>
      <c r="V692" s="7">
        <v>0</v>
      </c>
      <c r="W692" s="7">
        <v>10</v>
      </c>
      <c r="X692" s="7">
        <v>0</v>
      </c>
      <c r="Y692" s="7">
        <v>0</v>
      </c>
    </row>
    <row r="693" spans="1:25" ht="56.25" x14ac:dyDescent="0.2">
      <c r="A693" s="53" t="s">
        <v>1618</v>
      </c>
      <c r="B693" s="54" t="s">
        <v>1816</v>
      </c>
      <c r="C693" s="55" t="s">
        <v>1817</v>
      </c>
      <c r="D693" s="5">
        <v>9.9062400799999999</v>
      </c>
      <c r="E693" s="5" t="s">
        <v>3808</v>
      </c>
      <c r="F693" s="5">
        <v>9.9062400799999999</v>
      </c>
      <c r="G693" s="5">
        <v>0</v>
      </c>
      <c r="H693" s="5">
        <v>0</v>
      </c>
      <c r="I693" s="5">
        <v>9.5269648520067598</v>
      </c>
      <c r="J693" s="5">
        <v>0.37927522799323904</v>
      </c>
      <c r="K693" s="5">
        <v>8.3951187100000002</v>
      </c>
      <c r="L693" s="8">
        <v>2016</v>
      </c>
      <c r="M693" s="5">
        <v>8.3951187100000002</v>
      </c>
      <c r="N693" s="5" t="s">
        <v>1818</v>
      </c>
      <c r="O693" s="5" t="s">
        <v>3804</v>
      </c>
      <c r="P693" s="7">
        <v>0</v>
      </c>
      <c r="Q693" s="7">
        <v>0</v>
      </c>
      <c r="R693" s="7">
        <v>0</v>
      </c>
      <c r="S693" s="7">
        <v>0</v>
      </c>
      <c r="T693" s="7">
        <v>0</v>
      </c>
      <c r="U693" s="7">
        <v>0</v>
      </c>
      <c r="V693" s="7">
        <v>0</v>
      </c>
      <c r="W693" s="7">
        <v>111</v>
      </c>
      <c r="X693" s="7">
        <v>0</v>
      </c>
      <c r="Y693" s="7">
        <v>0</v>
      </c>
    </row>
    <row r="694" spans="1:25" ht="56.25" x14ac:dyDescent="0.2">
      <c r="A694" s="53" t="s">
        <v>1618</v>
      </c>
      <c r="B694" s="54" t="s">
        <v>1819</v>
      </c>
      <c r="C694" s="55" t="s">
        <v>1820</v>
      </c>
      <c r="D694" s="5">
        <v>1.7575907099999999</v>
      </c>
      <c r="E694" s="5" t="s">
        <v>3808</v>
      </c>
      <c r="F694" s="5">
        <v>1.7575907099999999</v>
      </c>
      <c r="G694" s="5">
        <v>0</v>
      </c>
      <c r="H694" s="5">
        <v>0</v>
      </c>
      <c r="I694" s="5">
        <v>1.1048373854625699</v>
      </c>
      <c r="J694" s="5">
        <v>0.65275332453742996</v>
      </c>
      <c r="K694" s="5">
        <v>1.4894836499999999</v>
      </c>
      <c r="L694" s="8">
        <v>2017</v>
      </c>
      <c r="M694" s="5">
        <v>1.4894836499999999</v>
      </c>
      <c r="N694" s="5" t="s">
        <v>1821</v>
      </c>
      <c r="O694" s="5" t="s">
        <v>3804</v>
      </c>
      <c r="P694" s="7">
        <v>0</v>
      </c>
      <c r="Q694" s="7">
        <v>0</v>
      </c>
      <c r="R694" s="7">
        <v>0</v>
      </c>
      <c r="S694" s="7">
        <v>0</v>
      </c>
      <c r="T694" s="7">
        <v>0</v>
      </c>
      <c r="U694" s="7">
        <v>0</v>
      </c>
      <c r="V694" s="7">
        <v>0</v>
      </c>
      <c r="W694" s="7">
        <v>3</v>
      </c>
      <c r="X694" s="7">
        <v>0</v>
      </c>
      <c r="Y694" s="7">
        <v>0</v>
      </c>
    </row>
    <row r="695" spans="1:25" ht="112.5" x14ac:dyDescent="0.2">
      <c r="A695" s="53" t="s">
        <v>1618</v>
      </c>
      <c r="B695" s="54" t="s">
        <v>1822</v>
      </c>
      <c r="C695" s="55" t="s">
        <v>1823</v>
      </c>
      <c r="D695" s="5">
        <v>0</v>
      </c>
      <c r="E695" s="5" t="s">
        <v>3806</v>
      </c>
      <c r="F695" s="5">
        <v>0</v>
      </c>
      <c r="G695" s="5">
        <v>0</v>
      </c>
      <c r="H695" s="5">
        <v>0</v>
      </c>
      <c r="I695" s="5">
        <v>0</v>
      </c>
      <c r="J695" s="5">
        <v>0</v>
      </c>
      <c r="K695" s="5">
        <v>0</v>
      </c>
      <c r="L695" s="8" t="s">
        <v>3804</v>
      </c>
      <c r="M695" s="5">
        <v>0</v>
      </c>
      <c r="N695" s="5" t="s">
        <v>1824</v>
      </c>
      <c r="O695" s="5" t="s">
        <v>3804</v>
      </c>
      <c r="P695" s="7">
        <v>0</v>
      </c>
      <c r="Q695" s="7">
        <v>0</v>
      </c>
      <c r="R695" s="7">
        <v>0</v>
      </c>
      <c r="S695" s="7">
        <v>0</v>
      </c>
      <c r="T695" s="7">
        <v>0</v>
      </c>
      <c r="U695" s="7">
        <v>0</v>
      </c>
      <c r="V695" s="7">
        <v>0</v>
      </c>
      <c r="W695" s="7">
        <v>0</v>
      </c>
      <c r="X695" s="7">
        <v>0</v>
      </c>
      <c r="Y695" s="7">
        <v>0</v>
      </c>
    </row>
    <row r="696" spans="1:25" ht="75" x14ac:dyDescent="0.2">
      <c r="A696" s="53" t="s">
        <v>1618</v>
      </c>
      <c r="B696" s="54" t="s">
        <v>1825</v>
      </c>
      <c r="C696" s="55" t="s">
        <v>1826</v>
      </c>
      <c r="D696" s="5">
        <v>0.20899000000000001</v>
      </c>
      <c r="E696" s="5" t="s">
        <v>3808</v>
      </c>
      <c r="F696" s="5">
        <v>0.20899000000000001</v>
      </c>
      <c r="G696" s="5">
        <v>0</v>
      </c>
      <c r="H696" s="5">
        <v>0</v>
      </c>
      <c r="I696" s="5">
        <v>0.20899000000000001</v>
      </c>
      <c r="J696" s="5">
        <v>0</v>
      </c>
      <c r="K696" s="5">
        <v>0.17711017000000001</v>
      </c>
      <c r="L696" s="8">
        <v>2017</v>
      </c>
      <c r="M696" s="5">
        <v>0.17711017000000001</v>
      </c>
      <c r="N696" s="5" t="s">
        <v>1827</v>
      </c>
      <c r="O696" s="5" t="s">
        <v>3804</v>
      </c>
      <c r="P696" s="7">
        <v>0</v>
      </c>
      <c r="Q696" s="7">
        <v>0</v>
      </c>
      <c r="R696" s="7">
        <v>0</v>
      </c>
      <c r="S696" s="7">
        <v>0</v>
      </c>
      <c r="T696" s="7">
        <v>0</v>
      </c>
      <c r="U696" s="7">
        <v>0</v>
      </c>
      <c r="V696" s="7">
        <v>0</v>
      </c>
      <c r="W696" s="7">
        <v>1</v>
      </c>
      <c r="X696" s="7">
        <v>0</v>
      </c>
      <c r="Y696" s="7">
        <v>0</v>
      </c>
    </row>
    <row r="697" spans="1:25" ht="56.25" x14ac:dyDescent="0.2">
      <c r="A697" s="53" t="s">
        <v>1618</v>
      </c>
      <c r="B697" s="54" t="s">
        <v>1828</v>
      </c>
      <c r="C697" s="55" t="s">
        <v>1829</v>
      </c>
      <c r="D697" s="5">
        <v>1.4696782000000002</v>
      </c>
      <c r="E697" s="5" t="s">
        <v>3808</v>
      </c>
      <c r="F697" s="5">
        <v>1.4696782000000002</v>
      </c>
      <c r="G697" s="5">
        <v>0</v>
      </c>
      <c r="H697" s="5">
        <v>0</v>
      </c>
      <c r="I697" s="5">
        <v>1.4696782000000002</v>
      </c>
      <c r="J697" s="5">
        <v>0</v>
      </c>
      <c r="K697" s="5">
        <v>1.24549</v>
      </c>
      <c r="L697" s="8">
        <v>2017</v>
      </c>
      <c r="M697" s="5">
        <v>1.24549</v>
      </c>
      <c r="N697" s="5" t="s">
        <v>1830</v>
      </c>
      <c r="O697" s="5" t="s">
        <v>3804</v>
      </c>
      <c r="P697" s="7">
        <v>0</v>
      </c>
      <c r="Q697" s="7">
        <v>0</v>
      </c>
      <c r="R697" s="7">
        <v>0</v>
      </c>
      <c r="S697" s="7">
        <v>0</v>
      </c>
      <c r="T697" s="7">
        <v>0</v>
      </c>
      <c r="U697" s="7">
        <v>0</v>
      </c>
      <c r="V697" s="7">
        <v>0</v>
      </c>
      <c r="W697" s="7">
        <v>1</v>
      </c>
      <c r="X697" s="7">
        <v>0</v>
      </c>
      <c r="Y697" s="7">
        <v>0</v>
      </c>
    </row>
    <row r="698" spans="1:25" ht="131.25" x14ac:dyDescent="0.2">
      <c r="A698" s="53" t="s">
        <v>1618</v>
      </c>
      <c r="B698" s="54" t="s">
        <v>1831</v>
      </c>
      <c r="C698" s="55" t="s">
        <v>1832</v>
      </c>
      <c r="D698" s="5">
        <v>0</v>
      </c>
      <c r="E698" s="5" t="s">
        <v>3806</v>
      </c>
      <c r="F698" s="5">
        <v>0</v>
      </c>
      <c r="G698" s="5">
        <v>0</v>
      </c>
      <c r="H698" s="5">
        <v>0</v>
      </c>
      <c r="I698" s="5">
        <v>0</v>
      </c>
      <c r="J698" s="5">
        <v>0</v>
      </c>
      <c r="K698" s="5">
        <v>0</v>
      </c>
      <c r="L698" s="8" t="s">
        <v>3804</v>
      </c>
      <c r="M698" s="5">
        <v>0</v>
      </c>
      <c r="N698" s="5" t="s">
        <v>1833</v>
      </c>
      <c r="O698" s="5" t="s">
        <v>3804</v>
      </c>
      <c r="P698" s="7">
        <v>0</v>
      </c>
      <c r="Q698" s="7">
        <v>0</v>
      </c>
      <c r="R698" s="7">
        <v>0</v>
      </c>
      <c r="S698" s="7">
        <v>0</v>
      </c>
      <c r="T698" s="7">
        <v>0</v>
      </c>
      <c r="U698" s="7">
        <v>0</v>
      </c>
      <c r="V698" s="7">
        <v>0</v>
      </c>
      <c r="W698" s="7">
        <v>0</v>
      </c>
      <c r="X698" s="7">
        <v>0</v>
      </c>
      <c r="Y698" s="7">
        <v>0</v>
      </c>
    </row>
    <row r="699" spans="1:25" ht="56.25" x14ac:dyDescent="0.2">
      <c r="A699" s="53" t="s">
        <v>1618</v>
      </c>
      <c r="B699" s="54" t="s">
        <v>1834</v>
      </c>
      <c r="C699" s="55" t="s">
        <v>1835</v>
      </c>
      <c r="D699" s="5">
        <v>0.80700000000000005</v>
      </c>
      <c r="E699" s="5" t="s">
        <v>3808</v>
      </c>
      <c r="F699" s="5">
        <v>0.80700000000000005</v>
      </c>
      <c r="G699" s="5">
        <v>0</v>
      </c>
      <c r="H699" s="5">
        <v>0</v>
      </c>
      <c r="I699" s="5">
        <v>0.80700000000000005</v>
      </c>
      <c r="J699" s="5">
        <v>0</v>
      </c>
      <c r="K699" s="5">
        <v>0.80700000000000005</v>
      </c>
      <c r="L699" s="8">
        <v>2017</v>
      </c>
      <c r="M699" s="5">
        <v>0.80700000000000005</v>
      </c>
      <c r="N699" s="5" t="s">
        <v>1836</v>
      </c>
      <c r="O699" s="5" t="s">
        <v>3804</v>
      </c>
      <c r="P699" s="7">
        <v>0</v>
      </c>
      <c r="Q699" s="7">
        <v>0</v>
      </c>
      <c r="R699" s="7">
        <v>0</v>
      </c>
      <c r="S699" s="7">
        <v>0</v>
      </c>
      <c r="T699" s="7">
        <v>0</v>
      </c>
      <c r="U699" s="7">
        <v>0</v>
      </c>
      <c r="V699" s="7">
        <v>0</v>
      </c>
      <c r="W699" s="7">
        <v>1</v>
      </c>
      <c r="X699" s="7">
        <v>0</v>
      </c>
      <c r="Y699" s="7">
        <v>0</v>
      </c>
    </row>
    <row r="700" spans="1:25" ht="56.25" x14ac:dyDescent="0.2">
      <c r="A700" s="53" t="s">
        <v>1618</v>
      </c>
      <c r="B700" s="54" t="s">
        <v>1837</v>
      </c>
      <c r="C700" s="55" t="s">
        <v>1838</v>
      </c>
      <c r="D700" s="5">
        <v>2.76312896</v>
      </c>
      <c r="E700" s="5" t="s">
        <v>3806</v>
      </c>
      <c r="F700" s="5">
        <v>0</v>
      </c>
      <c r="G700" s="5">
        <v>0</v>
      </c>
      <c r="H700" s="5">
        <v>0</v>
      </c>
      <c r="I700" s="5">
        <v>0</v>
      </c>
      <c r="J700" s="5">
        <v>0</v>
      </c>
      <c r="K700" s="5">
        <v>0</v>
      </c>
      <c r="L700" s="8">
        <v>2027</v>
      </c>
      <c r="M700" s="5">
        <v>2.3026074699999999</v>
      </c>
      <c r="N700" s="5" t="s">
        <v>1821</v>
      </c>
      <c r="O700" s="5" t="s">
        <v>3804</v>
      </c>
      <c r="P700" s="7">
        <v>0</v>
      </c>
      <c r="Q700" s="7">
        <v>0</v>
      </c>
      <c r="R700" s="7">
        <v>0</v>
      </c>
      <c r="S700" s="7">
        <v>0</v>
      </c>
      <c r="T700" s="7">
        <v>0</v>
      </c>
      <c r="U700" s="7">
        <v>0</v>
      </c>
      <c r="V700" s="7">
        <v>0</v>
      </c>
      <c r="W700" s="7">
        <v>1</v>
      </c>
      <c r="X700" s="7">
        <v>0</v>
      </c>
      <c r="Y700" s="7">
        <v>0</v>
      </c>
    </row>
    <row r="701" spans="1:25" ht="56.25" x14ac:dyDescent="0.2">
      <c r="A701" s="53" t="s">
        <v>1618</v>
      </c>
      <c r="B701" s="54" t="s">
        <v>1839</v>
      </c>
      <c r="C701" s="55" t="s">
        <v>1840</v>
      </c>
      <c r="D701" s="5">
        <v>2.1</v>
      </c>
      <c r="E701" s="5" t="s">
        <v>3806</v>
      </c>
      <c r="F701" s="5">
        <v>0</v>
      </c>
      <c r="G701" s="5">
        <v>0</v>
      </c>
      <c r="H701" s="5">
        <v>0</v>
      </c>
      <c r="I701" s="5">
        <v>0</v>
      </c>
      <c r="J701" s="5">
        <v>0</v>
      </c>
      <c r="K701" s="5">
        <v>0</v>
      </c>
      <c r="L701" s="8">
        <v>2026</v>
      </c>
      <c r="M701" s="5">
        <v>1.75</v>
      </c>
      <c r="N701" s="5" t="s">
        <v>1821</v>
      </c>
      <c r="O701" s="5" t="s">
        <v>3804</v>
      </c>
      <c r="P701" s="7">
        <v>0</v>
      </c>
      <c r="Q701" s="7">
        <v>0</v>
      </c>
      <c r="R701" s="7">
        <v>0</v>
      </c>
      <c r="S701" s="7">
        <v>0</v>
      </c>
      <c r="T701" s="7">
        <v>0</v>
      </c>
      <c r="U701" s="7">
        <v>0</v>
      </c>
      <c r="V701" s="7">
        <v>0</v>
      </c>
      <c r="W701" s="7">
        <v>1</v>
      </c>
      <c r="X701" s="7">
        <v>0</v>
      </c>
      <c r="Y701" s="7">
        <v>0</v>
      </c>
    </row>
    <row r="702" spans="1:25" ht="93.75" x14ac:dyDescent="0.2">
      <c r="A702" s="53" t="s">
        <v>1618</v>
      </c>
      <c r="B702" s="54" t="s">
        <v>1841</v>
      </c>
      <c r="C702" s="55" t="s">
        <v>1842</v>
      </c>
      <c r="D702" s="5">
        <v>0</v>
      </c>
      <c r="E702" s="5" t="s">
        <v>3806</v>
      </c>
      <c r="F702" s="5">
        <v>0</v>
      </c>
      <c r="G702" s="5">
        <v>0</v>
      </c>
      <c r="H702" s="5">
        <v>0</v>
      </c>
      <c r="I702" s="5">
        <v>0</v>
      </c>
      <c r="J702" s="5">
        <v>0</v>
      </c>
      <c r="K702" s="5">
        <v>0</v>
      </c>
      <c r="L702" s="8" t="s">
        <v>3804</v>
      </c>
      <c r="M702" s="5">
        <v>0</v>
      </c>
      <c r="N702" s="5" t="s">
        <v>1843</v>
      </c>
      <c r="O702" s="5" t="s">
        <v>3804</v>
      </c>
      <c r="P702" s="7">
        <v>0</v>
      </c>
      <c r="Q702" s="7">
        <v>0</v>
      </c>
      <c r="R702" s="7">
        <v>0</v>
      </c>
      <c r="S702" s="7">
        <v>0</v>
      </c>
      <c r="T702" s="7">
        <v>0</v>
      </c>
      <c r="U702" s="7">
        <v>0</v>
      </c>
      <c r="V702" s="7">
        <v>0</v>
      </c>
      <c r="W702" s="7">
        <v>0</v>
      </c>
      <c r="X702" s="7">
        <v>0</v>
      </c>
      <c r="Y702" s="7">
        <v>0</v>
      </c>
    </row>
    <row r="703" spans="1:25" ht="56.25" x14ac:dyDescent="0.2">
      <c r="A703" s="53" t="s">
        <v>1618</v>
      </c>
      <c r="B703" s="54" t="s">
        <v>1844</v>
      </c>
      <c r="C703" s="55" t="s">
        <v>1845</v>
      </c>
      <c r="D703" s="5">
        <v>3.9949979999999998</v>
      </c>
      <c r="E703" s="5" t="s">
        <v>3808</v>
      </c>
      <c r="F703" s="5">
        <v>3.9949979999999998</v>
      </c>
      <c r="G703" s="5">
        <v>0</v>
      </c>
      <c r="H703" s="5">
        <v>0</v>
      </c>
      <c r="I703" s="5">
        <v>3.9949979999999998</v>
      </c>
      <c r="J703" s="5">
        <v>0</v>
      </c>
      <c r="K703" s="5">
        <v>3.3881999999999999</v>
      </c>
      <c r="L703" s="8">
        <v>2017</v>
      </c>
      <c r="M703" s="5">
        <v>3.3881999999999999</v>
      </c>
      <c r="N703" s="5" t="s">
        <v>1846</v>
      </c>
      <c r="O703" s="5" t="s">
        <v>3804</v>
      </c>
      <c r="P703" s="7">
        <v>0</v>
      </c>
      <c r="Q703" s="7">
        <v>0</v>
      </c>
      <c r="R703" s="7">
        <v>0</v>
      </c>
      <c r="S703" s="7">
        <v>0</v>
      </c>
      <c r="T703" s="7">
        <v>0</v>
      </c>
      <c r="U703" s="7">
        <v>0</v>
      </c>
      <c r="V703" s="7">
        <v>0</v>
      </c>
      <c r="W703" s="7">
        <v>6</v>
      </c>
      <c r="X703" s="7">
        <v>0</v>
      </c>
      <c r="Y703" s="7">
        <v>0</v>
      </c>
    </row>
    <row r="704" spans="1:25" ht="225" x14ac:dyDescent="0.2">
      <c r="A704" s="53" t="s">
        <v>1618</v>
      </c>
      <c r="B704" s="54" t="s">
        <v>1847</v>
      </c>
      <c r="C704" s="55" t="s">
        <v>1848</v>
      </c>
      <c r="D704" s="5">
        <v>8.927912000000001</v>
      </c>
      <c r="E704" s="5" t="s">
        <v>3808</v>
      </c>
      <c r="F704" s="5">
        <v>8.927912000000001</v>
      </c>
      <c r="G704" s="5">
        <v>0</v>
      </c>
      <c r="H704" s="5">
        <v>0</v>
      </c>
      <c r="I704" s="5">
        <v>8.9279119500000004</v>
      </c>
      <c r="J704" s="5">
        <v>5.0000000000000004E-8</v>
      </c>
      <c r="K704" s="5">
        <v>7.5721135200000003</v>
      </c>
      <c r="L704" s="8">
        <v>2018</v>
      </c>
      <c r="M704" s="5">
        <v>7.5721135200000003</v>
      </c>
      <c r="N704" s="5" t="s">
        <v>1849</v>
      </c>
      <c r="O704" s="5" t="s">
        <v>3804</v>
      </c>
      <c r="P704" s="7">
        <v>0</v>
      </c>
      <c r="Q704" s="7">
        <v>0</v>
      </c>
      <c r="R704" s="7">
        <v>0</v>
      </c>
      <c r="S704" s="7">
        <v>0</v>
      </c>
      <c r="T704" s="7">
        <v>0</v>
      </c>
      <c r="U704" s="7">
        <v>0</v>
      </c>
      <c r="V704" s="7">
        <v>0</v>
      </c>
      <c r="W704" s="7">
        <v>14</v>
      </c>
      <c r="X704" s="7">
        <v>0</v>
      </c>
      <c r="Y704" s="7">
        <v>0</v>
      </c>
    </row>
    <row r="705" spans="1:25" ht="56.25" x14ac:dyDescent="0.2">
      <c r="A705" s="53" t="s">
        <v>1618</v>
      </c>
      <c r="B705" s="54" t="s">
        <v>1850</v>
      </c>
      <c r="C705" s="55" t="s">
        <v>1851</v>
      </c>
      <c r="D705" s="5">
        <v>0.65638599999999991</v>
      </c>
      <c r="E705" s="5" t="s">
        <v>3808</v>
      </c>
      <c r="F705" s="5">
        <v>0.65638599999999991</v>
      </c>
      <c r="G705" s="5">
        <v>0</v>
      </c>
      <c r="H705" s="5">
        <v>0</v>
      </c>
      <c r="I705" s="5">
        <v>0.65638599999999991</v>
      </c>
      <c r="J705" s="5">
        <v>0</v>
      </c>
      <c r="K705" s="5">
        <v>0.55669405999999999</v>
      </c>
      <c r="L705" s="8">
        <v>2017</v>
      </c>
      <c r="M705" s="5">
        <v>0.55669405999999999</v>
      </c>
      <c r="N705" s="5" t="s">
        <v>1852</v>
      </c>
      <c r="O705" s="5" t="s">
        <v>3804</v>
      </c>
      <c r="P705" s="7">
        <v>0</v>
      </c>
      <c r="Q705" s="7">
        <v>0</v>
      </c>
      <c r="R705" s="7">
        <v>0</v>
      </c>
      <c r="S705" s="7">
        <v>0</v>
      </c>
      <c r="T705" s="7">
        <v>0</v>
      </c>
      <c r="U705" s="7">
        <v>0</v>
      </c>
      <c r="V705" s="7">
        <v>0</v>
      </c>
      <c r="W705" s="7">
        <v>1</v>
      </c>
      <c r="X705" s="7">
        <v>0</v>
      </c>
      <c r="Y705" s="7">
        <v>0</v>
      </c>
    </row>
    <row r="706" spans="1:25" ht="93.75" x14ac:dyDescent="0.2">
      <c r="A706" s="53" t="s">
        <v>1618</v>
      </c>
      <c r="B706" s="54" t="s">
        <v>1700</v>
      </c>
      <c r="C706" s="55" t="s">
        <v>1853</v>
      </c>
      <c r="D706" s="5">
        <v>3.9294000000000002</v>
      </c>
      <c r="E706" s="5" t="s">
        <v>3808</v>
      </c>
      <c r="F706" s="5">
        <v>3.9294000000000002</v>
      </c>
      <c r="G706" s="5">
        <v>0</v>
      </c>
      <c r="H706" s="5">
        <v>0</v>
      </c>
      <c r="I706" s="5">
        <v>3.9294000000000002</v>
      </c>
      <c r="J706" s="5">
        <v>0</v>
      </c>
      <c r="K706" s="5">
        <v>3.3317390000000002</v>
      </c>
      <c r="L706" s="8">
        <v>2017</v>
      </c>
      <c r="M706" s="5">
        <v>3.3317390000000002</v>
      </c>
      <c r="N706" s="5" t="s">
        <v>1854</v>
      </c>
      <c r="O706" s="5" t="s">
        <v>3804</v>
      </c>
      <c r="P706" s="7">
        <v>0</v>
      </c>
      <c r="Q706" s="7">
        <v>0</v>
      </c>
      <c r="R706" s="7">
        <v>0</v>
      </c>
      <c r="S706" s="7">
        <v>0</v>
      </c>
      <c r="T706" s="7">
        <v>0</v>
      </c>
      <c r="U706" s="7">
        <v>0</v>
      </c>
      <c r="V706" s="7">
        <v>0</v>
      </c>
      <c r="W706" s="7">
        <v>4</v>
      </c>
      <c r="X706" s="7">
        <v>0</v>
      </c>
      <c r="Y706" s="7">
        <v>0</v>
      </c>
    </row>
    <row r="707" spans="1:25" ht="75" x14ac:dyDescent="0.2">
      <c r="A707" s="53" t="s">
        <v>1618</v>
      </c>
      <c r="B707" s="54" t="s">
        <v>1855</v>
      </c>
      <c r="C707" s="55" t="s">
        <v>1856</v>
      </c>
      <c r="D707" s="5">
        <v>1.8237000000000001</v>
      </c>
      <c r="E707" s="5" t="s">
        <v>3808</v>
      </c>
      <c r="F707" s="5">
        <v>1.8237000000000001</v>
      </c>
      <c r="G707" s="5">
        <v>0</v>
      </c>
      <c r="H707" s="5">
        <v>0</v>
      </c>
      <c r="I707" s="5">
        <v>1.8237000000000001</v>
      </c>
      <c r="J707" s="5">
        <v>0</v>
      </c>
      <c r="K707" s="5">
        <v>1.5463779600000001</v>
      </c>
      <c r="L707" s="8">
        <v>2017</v>
      </c>
      <c r="M707" s="5">
        <v>1.5463779600000001</v>
      </c>
      <c r="N707" s="5" t="s">
        <v>1857</v>
      </c>
      <c r="O707" s="5" t="s">
        <v>3804</v>
      </c>
      <c r="P707" s="7">
        <v>0</v>
      </c>
      <c r="Q707" s="7">
        <v>0</v>
      </c>
      <c r="R707" s="7">
        <v>0</v>
      </c>
      <c r="S707" s="7">
        <v>0</v>
      </c>
      <c r="T707" s="7">
        <v>0</v>
      </c>
      <c r="U707" s="7">
        <v>0</v>
      </c>
      <c r="V707" s="7">
        <v>0</v>
      </c>
      <c r="W707" s="7">
        <v>2</v>
      </c>
      <c r="X707" s="7">
        <v>0</v>
      </c>
      <c r="Y707" s="7">
        <v>0</v>
      </c>
    </row>
    <row r="708" spans="1:25" ht="56.25" x14ac:dyDescent="0.2">
      <c r="A708" s="53" t="s">
        <v>1618</v>
      </c>
      <c r="B708" s="54" t="s">
        <v>1858</v>
      </c>
      <c r="C708" s="55" t="s">
        <v>1859</v>
      </c>
      <c r="D708" s="5">
        <v>9.20899848</v>
      </c>
      <c r="E708" s="5" t="s">
        <v>3808</v>
      </c>
      <c r="F708" s="5">
        <v>9.20899848</v>
      </c>
      <c r="G708" s="5">
        <v>0</v>
      </c>
      <c r="H708" s="5">
        <v>0</v>
      </c>
      <c r="I708" s="5">
        <v>9.20899848</v>
      </c>
      <c r="J708" s="5">
        <v>0</v>
      </c>
      <c r="K708" s="5">
        <v>7.8042359999999995</v>
      </c>
      <c r="L708" s="8">
        <v>2017</v>
      </c>
      <c r="M708" s="5">
        <v>7.8042359999999995</v>
      </c>
      <c r="N708" s="5" t="s">
        <v>1860</v>
      </c>
      <c r="O708" s="5" t="s">
        <v>3804</v>
      </c>
      <c r="P708" s="7">
        <v>0</v>
      </c>
      <c r="Q708" s="7">
        <v>0</v>
      </c>
      <c r="R708" s="7">
        <v>0</v>
      </c>
      <c r="S708" s="7">
        <v>0</v>
      </c>
      <c r="T708" s="7">
        <v>0</v>
      </c>
      <c r="U708" s="7">
        <v>0</v>
      </c>
      <c r="V708" s="7">
        <v>0</v>
      </c>
      <c r="W708" s="7">
        <v>2</v>
      </c>
      <c r="X708" s="7">
        <v>0</v>
      </c>
      <c r="Y708" s="7">
        <v>0</v>
      </c>
    </row>
    <row r="709" spans="1:25" ht="56.25" x14ac:dyDescent="0.2">
      <c r="A709" s="53" t="s">
        <v>1618</v>
      </c>
      <c r="B709" s="54" t="s">
        <v>1774</v>
      </c>
      <c r="C709" s="55" t="s">
        <v>1861</v>
      </c>
      <c r="D709" s="5">
        <v>11.13025</v>
      </c>
      <c r="E709" s="5" t="s">
        <v>3808</v>
      </c>
      <c r="F709" s="5">
        <v>11.13025</v>
      </c>
      <c r="G709" s="5">
        <v>0</v>
      </c>
      <c r="H709" s="5">
        <v>0</v>
      </c>
      <c r="I709" s="5">
        <v>11.13025</v>
      </c>
      <c r="J709" s="5">
        <v>0</v>
      </c>
      <c r="K709" s="5">
        <v>9.4328500000000002</v>
      </c>
      <c r="L709" s="8">
        <v>2017</v>
      </c>
      <c r="M709" s="5">
        <v>9.4328500000000002</v>
      </c>
      <c r="N709" s="5" t="s">
        <v>1862</v>
      </c>
      <c r="O709" s="5" t="s">
        <v>3804</v>
      </c>
      <c r="P709" s="7">
        <v>0</v>
      </c>
      <c r="Q709" s="7">
        <v>0</v>
      </c>
      <c r="R709" s="7">
        <v>0</v>
      </c>
      <c r="S709" s="7">
        <v>0</v>
      </c>
      <c r="T709" s="7">
        <v>0</v>
      </c>
      <c r="U709" s="7">
        <v>0</v>
      </c>
      <c r="V709" s="7">
        <v>0</v>
      </c>
      <c r="W709" s="7">
        <v>1</v>
      </c>
      <c r="X709" s="7">
        <v>0</v>
      </c>
      <c r="Y709" s="7">
        <v>0</v>
      </c>
    </row>
    <row r="710" spans="1:25" ht="93.75" x14ac:dyDescent="0.2">
      <c r="A710" s="53" t="s">
        <v>1618</v>
      </c>
      <c r="B710" s="54" t="s">
        <v>1863</v>
      </c>
      <c r="C710" s="55" t="s">
        <v>1864</v>
      </c>
      <c r="D710" s="5">
        <v>6.1346996799999998</v>
      </c>
      <c r="E710" s="5" t="s">
        <v>3808</v>
      </c>
      <c r="F710" s="5">
        <v>6.1346996799999998</v>
      </c>
      <c r="G710" s="5">
        <v>0</v>
      </c>
      <c r="H710" s="5">
        <v>0</v>
      </c>
      <c r="I710" s="5">
        <v>6.1346996799999998</v>
      </c>
      <c r="J710" s="5">
        <v>0</v>
      </c>
      <c r="K710" s="5">
        <v>5.2023760000000001</v>
      </c>
      <c r="L710" s="8">
        <v>2017</v>
      </c>
      <c r="M710" s="5">
        <v>5.2023760000000001</v>
      </c>
      <c r="N710" s="5" t="s">
        <v>1865</v>
      </c>
      <c r="O710" s="5" t="s">
        <v>3804</v>
      </c>
      <c r="P710" s="7">
        <v>0</v>
      </c>
      <c r="Q710" s="7">
        <v>0</v>
      </c>
      <c r="R710" s="7">
        <v>0</v>
      </c>
      <c r="S710" s="7">
        <v>0</v>
      </c>
      <c r="T710" s="7">
        <v>0</v>
      </c>
      <c r="U710" s="7">
        <v>0</v>
      </c>
      <c r="V710" s="7">
        <v>0</v>
      </c>
      <c r="W710" s="7">
        <v>8</v>
      </c>
      <c r="X710" s="7">
        <v>0</v>
      </c>
      <c r="Y710" s="7">
        <v>0</v>
      </c>
    </row>
    <row r="711" spans="1:25" ht="75" x14ac:dyDescent="0.2">
      <c r="A711" s="53" t="s">
        <v>1618</v>
      </c>
      <c r="B711" s="54" t="s">
        <v>1866</v>
      </c>
      <c r="C711" s="55" t="s">
        <v>1867</v>
      </c>
      <c r="D711" s="5">
        <v>7.393554</v>
      </c>
      <c r="E711" s="5" t="s">
        <v>3808</v>
      </c>
      <c r="F711" s="5">
        <v>7.393554</v>
      </c>
      <c r="G711" s="5">
        <v>0</v>
      </c>
      <c r="H711" s="5">
        <v>0</v>
      </c>
      <c r="I711" s="5">
        <v>7.393554</v>
      </c>
      <c r="J711" s="5">
        <v>0</v>
      </c>
      <c r="K711" s="5">
        <v>6.2658091599999999</v>
      </c>
      <c r="L711" s="8">
        <v>2017</v>
      </c>
      <c r="M711" s="5">
        <v>6.2658091599999999</v>
      </c>
      <c r="N711" s="5" t="s">
        <v>1868</v>
      </c>
      <c r="O711" s="5" t="s">
        <v>3804</v>
      </c>
      <c r="P711" s="7">
        <v>0</v>
      </c>
      <c r="Q711" s="7">
        <v>0</v>
      </c>
      <c r="R711" s="7">
        <v>0</v>
      </c>
      <c r="S711" s="7">
        <v>0</v>
      </c>
      <c r="T711" s="7">
        <v>0</v>
      </c>
      <c r="U711" s="7">
        <v>0</v>
      </c>
      <c r="V711" s="7">
        <v>0</v>
      </c>
      <c r="W711" s="7">
        <v>2</v>
      </c>
      <c r="X711" s="7">
        <v>0</v>
      </c>
      <c r="Y711" s="7">
        <v>0</v>
      </c>
    </row>
    <row r="712" spans="1:25" ht="56.25" x14ac:dyDescent="0.2">
      <c r="A712" s="53" t="s">
        <v>1618</v>
      </c>
      <c r="B712" s="54" t="s">
        <v>1869</v>
      </c>
      <c r="C712" s="55" t="s">
        <v>1870</v>
      </c>
      <c r="D712" s="5">
        <v>3.7172800000000001</v>
      </c>
      <c r="E712" s="5" t="s">
        <v>3808</v>
      </c>
      <c r="F712" s="5">
        <v>3.7172800000000001</v>
      </c>
      <c r="G712" s="5">
        <v>0</v>
      </c>
      <c r="H712" s="5">
        <v>0</v>
      </c>
      <c r="I712" s="5">
        <v>3.7172800000000001</v>
      </c>
      <c r="J712" s="5">
        <v>0</v>
      </c>
      <c r="K712" s="5">
        <v>3.1502800000000004</v>
      </c>
      <c r="L712" s="8">
        <v>2017</v>
      </c>
      <c r="M712" s="5">
        <v>3.1502800000000004</v>
      </c>
      <c r="N712" s="5" t="s">
        <v>1852</v>
      </c>
      <c r="O712" s="5" t="s">
        <v>3804</v>
      </c>
      <c r="P712" s="7">
        <v>0</v>
      </c>
      <c r="Q712" s="7">
        <v>0</v>
      </c>
      <c r="R712" s="7">
        <v>0</v>
      </c>
      <c r="S712" s="7">
        <v>0</v>
      </c>
      <c r="T712" s="7">
        <v>0</v>
      </c>
      <c r="U712" s="7">
        <v>0</v>
      </c>
      <c r="V712" s="7">
        <v>0</v>
      </c>
      <c r="W712" s="7">
        <v>1</v>
      </c>
      <c r="X712" s="7">
        <v>0</v>
      </c>
      <c r="Y712" s="7">
        <v>0</v>
      </c>
    </row>
    <row r="713" spans="1:25" ht="75" x14ac:dyDescent="0.2">
      <c r="A713" s="53" t="s">
        <v>1618</v>
      </c>
      <c r="B713" s="54" t="s">
        <v>1866</v>
      </c>
      <c r="C713" s="55" t="s">
        <v>1871</v>
      </c>
      <c r="D713" s="5">
        <v>12.930558000000001</v>
      </c>
      <c r="E713" s="5" t="s">
        <v>3808</v>
      </c>
      <c r="F713" s="5">
        <v>12.930558000000001</v>
      </c>
      <c r="G713" s="5">
        <v>0</v>
      </c>
      <c r="H713" s="5">
        <v>0</v>
      </c>
      <c r="I713" s="5">
        <v>12.930558000000001</v>
      </c>
      <c r="J713" s="5">
        <v>0</v>
      </c>
      <c r="K713" s="5">
        <v>10.95818542</v>
      </c>
      <c r="L713" s="8">
        <v>2017</v>
      </c>
      <c r="M713" s="5">
        <v>10.95818542</v>
      </c>
      <c r="N713" s="5" t="s">
        <v>1872</v>
      </c>
      <c r="O713" s="5" t="s">
        <v>3804</v>
      </c>
      <c r="P713" s="7">
        <v>0</v>
      </c>
      <c r="Q713" s="7">
        <v>0</v>
      </c>
      <c r="R713" s="7">
        <v>0</v>
      </c>
      <c r="S713" s="7">
        <v>0</v>
      </c>
      <c r="T713" s="7">
        <v>0</v>
      </c>
      <c r="U713" s="7">
        <v>0</v>
      </c>
      <c r="V713" s="7">
        <v>0</v>
      </c>
      <c r="W713" s="7">
        <v>2</v>
      </c>
      <c r="X713" s="7">
        <v>0</v>
      </c>
      <c r="Y713" s="7">
        <v>0</v>
      </c>
    </row>
    <row r="714" spans="1:25" ht="56.25" x14ac:dyDescent="0.2">
      <c r="A714" s="53" t="s">
        <v>1618</v>
      </c>
      <c r="B714" s="54" t="s">
        <v>1873</v>
      </c>
      <c r="C714" s="55" t="s">
        <v>1874</v>
      </c>
      <c r="D714" s="5">
        <v>0.53234996999999995</v>
      </c>
      <c r="E714" s="5" t="s">
        <v>3808</v>
      </c>
      <c r="F714" s="5">
        <v>0.53234996999999995</v>
      </c>
      <c r="G714" s="5">
        <v>0</v>
      </c>
      <c r="H714" s="5">
        <v>0</v>
      </c>
      <c r="I714" s="5">
        <v>0.53234996999999995</v>
      </c>
      <c r="J714" s="5">
        <v>0</v>
      </c>
      <c r="K714" s="5">
        <v>0.45329491</v>
      </c>
      <c r="L714" s="8">
        <v>2017</v>
      </c>
      <c r="M714" s="5">
        <v>0.45329491</v>
      </c>
      <c r="N714" s="5" t="s">
        <v>1852</v>
      </c>
      <c r="O714" s="5" t="s">
        <v>3804</v>
      </c>
      <c r="P714" s="7">
        <v>0</v>
      </c>
      <c r="Q714" s="7">
        <v>0</v>
      </c>
      <c r="R714" s="7">
        <v>0</v>
      </c>
      <c r="S714" s="7">
        <v>0</v>
      </c>
      <c r="T714" s="7">
        <v>0</v>
      </c>
      <c r="U714" s="7">
        <v>0</v>
      </c>
      <c r="V714" s="7">
        <v>0</v>
      </c>
      <c r="W714" s="7">
        <v>6</v>
      </c>
      <c r="X714" s="7">
        <v>0</v>
      </c>
      <c r="Y714" s="7">
        <v>0</v>
      </c>
    </row>
    <row r="715" spans="1:25" ht="75" x14ac:dyDescent="0.2">
      <c r="A715" s="53" t="s">
        <v>1618</v>
      </c>
      <c r="B715" s="54" t="s">
        <v>1875</v>
      </c>
      <c r="C715" s="55" t="s">
        <v>1876</v>
      </c>
      <c r="D715" s="5">
        <v>1.5123499999999999</v>
      </c>
      <c r="E715" s="5" t="s">
        <v>3808</v>
      </c>
      <c r="F715" s="5">
        <v>1.5123499999999999</v>
      </c>
      <c r="G715" s="5">
        <v>0</v>
      </c>
      <c r="H715" s="5">
        <v>0</v>
      </c>
      <c r="I715" s="5">
        <v>1.5123499999999999</v>
      </c>
      <c r="J715" s="5">
        <v>0</v>
      </c>
      <c r="K715" s="5">
        <v>1.2820110199999999</v>
      </c>
      <c r="L715" s="8">
        <v>2018</v>
      </c>
      <c r="M715" s="5">
        <v>1.2820110199999999</v>
      </c>
      <c r="N715" s="5" t="s">
        <v>1877</v>
      </c>
      <c r="O715" s="5" t="s">
        <v>3804</v>
      </c>
      <c r="P715" s="7">
        <v>0</v>
      </c>
      <c r="Q715" s="7">
        <v>0</v>
      </c>
      <c r="R715" s="7">
        <v>0</v>
      </c>
      <c r="S715" s="7">
        <v>0</v>
      </c>
      <c r="T715" s="7">
        <v>0</v>
      </c>
      <c r="U715" s="7">
        <v>0</v>
      </c>
      <c r="V715" s="7">
        <v>0</v>
      </c>
      <c r="W715" s="7">
        <v>1</v>
      </c>
      <c r="X715" s="7">
        <v>0</v>
      </c>
      <c r="Y715" s="7">
        <v>0</v>
      </c>
    </row>
    <row r="716" spans="1:25" ht="75" x14ac:dyDescent="0.2">
      <c r="A716" s="53" t="s">
        <v>1618</v>
      </c>
      <c r="B716" s="54" t="s">
        <v>1878</v>
      </c>
      <c r="C716" s="55" t="s">
        <v>1879</v>
      </c>
      <c r="D716" s="5">
        <v>1.7187000000000001</v>
      </c>
      <c r="E716" s="5" t="s">
        <v>3808</v>
      </c>
      <c r="F716" s="5">
        <v>1.7187000000000001</v>
      </c>
      <c r="G716" s="5">
        <v>0</v>
      </c>
      <c r="H716" s="5">
        <v>0</v>
      </c>
      <c r="I716" s="5">
        <v>1.7187000000000001</v>
      </c>
      <c r="J716" s="5">
        <v>0</v>
      </c>
      <c r="K716" s="5">
        <v>1.456739</v>
      </c>
      <c r="L716" s="8">
        <v>2017</v>
      </c>
      <c r="M716" s="5">
        <v>1.456739</v>
      </c>
      <c r="N716" s="5" t="s">
        <v>1880</v>
      </c>
      <c r="O716" s="5" t="s">
        <v>3804</v>
      </c>
      <c r="P716" s="7">
        <v>0</v>
      </c>
      <c r="Q716" s="7">
        <v>0</v>
      </c>
      <c r="R716" s="7">
        <v>0</v>
      </c>
      <c r="S716" s="7">
        <v>0</v>
      </c>
      <c r="T716" s="7">
        <v>0</v>
      </c>
      <c r="U716" s="7">
        <v>0</v>
      </c>
      <c r="V716" s="7">
        <v>0</v>
      </c>
      <c r="W716" s="7">
        <v>5</v>
      </c>
      <c r="X716" s="7">
        <v>0</v>
      </c>
      <c r="Y716" s="7">
        <v>0</v>
      </c>
    </row>
    <row r="717" spans="1:25" ht="56.25" x14ac:dyDescent="0.2">
      <c r="A717" s="53" t="s">
        <v>1618</v>
      </c>
      <c r="B717" s="54" t="s">
        <v>1751</v>
      </c>
      <c r="C717" s="55" t="s">
        <v>1881</v>
      </c>
      <c r="D717" s="5">
        <v>0.60986000000000007</v>
      </c>
      <c r="E717" s="5" t="s">
        <v>3808</v>
      </c>
      <c r="F717" s="5">
        <v>0.60986000000000007</v>
      </c>
      <c r="G717" s="5">
        <v>0</v>
      </c>
      <c r="H717" s="5">
        <v>0</v>
      </c>
      <c r="I717" s="5">
        <v>0.60986000000000007</v>
      </c>
      <c r="J717" s="5">
        <v>0</v>
      </c>
      <c r="K717" s="5">
        <v>0.51691593999999996</v>
      </c>
      <c r="L717" s="8">
        <v>2017</v>
      </c>
      <c r="M717" s="5">
        <v>0.51691593999999996</v>
      </c>
      <c r="N717" s="5" t="s">
        <v>1852</v>
      </c>
      <c r="O717" s="5" t="s">
        <v>3804</v>
      </c>
      <c r="P717" s="7">
        <v>0</v>
      </c>
      <c r="Q717" s="7">
        <v>0</v>
      </c>
      <c r="R717" s="7">
        <v>0</v>
      </c>
      <c r="S717" s="7">
        <v>0</v>
      </c>
      <c r="T717" s="7">
        <v>0</v>
      </c>
      <c r="U717" s="7">
        <v>0</v>
      </c>
      <c r="V717" s="7">
        <v>0</v>
      </c>
      <c r="W717" s="7">
        <v>2</v>
      </c>
      <c r="X717" s="7">
        <v>0</v>
      </c>
      <c r="Y717" s="7">
        <v>0</v>
      </c>
    </row>
    <row r="718" spans="1:25" ht="112.5" x14ac:dyDescent="0.2">
      <c r="A718" s="53" t="s">
        <v>1618</v>
      </c>
      <c r="B718" s="54" t="s">
        <v>1882</v>
      </c>
      <c r="C718" s="55" t="s">
        <v>1883</v>
      </c>
      <c r="D718" s="5">
        <v>8.2902039999999992</v>
      </c>
      <c r="E718" s="5" t="s">
        <v>3808</v>
      </c>
      <c r="F718" s="5">
        <v>8.2902039963999989</v>
      </c>
      <c r="G718" s="5">
        <v>0</v>
      </c>
      <c r="H718" s="5">
        <v>0</v>
      </c>
      <c r="I718" s="5">
        <v>8.2902039963999989</v>
      </c>
      <c r="J718" s="5">
        <v>0</v>
      </c>
      <c r="K718" s="5">
        <v>7.0312482799999998</v>
      </c>
      <c r="L718" s="8">
        <v>2018</v>
      </c>
      <c r="M718" s="5">
        <v>7.0312482799999998</v>
      </c>
      <c r="N718" s="5" t="s">
        <v>1884</v>
      </c>
      <c r="O718" s="5" t="s">
        <v>3804</v>
      </c>
      <c r="P718" s="7">
        <v>0</v>
      </c>
      <c r="Q718" s="7">
        <v>0</v>
      </c>
      <c r="R718" s="7">
        <v>0</v>
      </c>
      <c r="S718" s="7">
        <v>0</v>
      </c>
      <c r="T718" s="7">
        <v>0</v>
      </c>
      <c r="U718" s="7">
        <v>0</v>
      </c>
      <c r="V718" s="7">
        <v>0</v>
      </c>
      <c r="W718" s="7">
        <v>13</v>
      </c>
      <c r="X718" s="7">
        <v>0</v>
      </c>
      <c r="Y718" s="7">
        <v>0</v>
      </c>
    </row>
    <row r="719" spans="1:25" ht="75" x14ac:dyDescent="0.2">
      <c r="A719" s="53" t="s">
        <v>1618</v>
      </c>
      <c r="B719" s="54" t="s">
        <v>1885</v>
      </c>
      <c r="C719" s="55" t="s">
        <v>1886</v>
      </c>
      <c r="D719" s="5">
        <v>0.91185000000000005</v>
      </c>
      <c r="E719" s="5" t="s">
        <v>3808</v>
      </c>
      <c r="F719" s="5">
        <v>0.91185000000000005</v>
      </c>
      <c r="G719" s="5">
        <v>0</v>
      </c>
      <c r="H719" s="5">
        <v>0</v>
      </c>
      <c r="I719" s="5">
        <v>0.91185000000000005</v>
      </c>
      <c r="J719" s="5">
        <v>0</v>
      </c>
      <c r="K719" s="5">
        <v>0.77318898000000003</v>
      </c>
      <c r="L719" s="8">
        <v>2017</v>
      </c>
      <c r="M719" s="5">
        <v>0.77318898000000003</v>
      </c>
      <c r="N719" s="5" t="s">
        <v>1887</v>
      </c>
      <c r="O719" s="5" t="s">
        <v>3804</v>
      </c>
      <c r="P719" s="7">
        <v>0</v>
      </c>
      <c r="Q719" s="7">
        <v>0</v>
      </c>
      <c r="R719" s="7">
        <v>0</v>
      </c>
      <c r="S719" s="7">
        <v>0</v>
      </c>
      <c r="T719" s="7">
        <v>0</v>
      </c>
      <c r="U719" s="7">
        <v>0</v>
      </c>
      <c r="V719" s="7">
        <v>0</v>
      </c>
      <c r="W719" s="7">
        <v>1</v>
      </c>
      <c r="X719" s="7">
        <v>0</v>
      </c>
      <c r="Y719" s="7">
        <v>0</v>
      </c>
    </row>
    <row r="720" spans="1:25" ht="75" x14ac:dyDescent="0.2">
      <c r="A720" s="53" t="s">
        <v>1618</v>
      </c>
      <c r="B720" s="54" t="s">
        <v>1885</v>
      </c>
      <c r="C720" s="55" t="s">
        <v>1888</v>
      </c>
      <c r="D720" s="5">
        <v>0.65638599999999991</v>
      </c>
      <c r="E720" s="5" t="s">
        <v>3808</v>
      </c>
      <c r="F720" s="5">
        <v>0.65638599999999991</v>
      </c>
      <c r="G720" s="5">
        <v>0</v>
      </c>
      <c r="H720" s="5">
        <v>0</v>
      </c>
      <c r="I720" s="5">
        <v>0.65638599999999991</v>
      </c>
      <c r="J720" s="5">
        <v>0</v>
      </c>
      <c r="K720" s="5">
        <v>0.55669407000000004</v>
      </c>
      <c r="L720" s="8">
        <v>2017</v>
      </c>
      <c r="M720" s="5">
        <v>0.55669407000000004</v>
      </c>
      <c r="N720" s="5" t="s">
        <v>1889</v>
      </c>
      <c r="O720" s="5" t="s">
        <v>3804</v>
      </c>
      <c r="P720" s="7">
        <v>0</v>
      </c>
      <c r="Q720" s="7">
        <v>0</v>
      </c>
      <c r="R720" s="7">
        <v>0</v>
      </c>
      <c r="S720" s="7">
        <v>0</v>
      </c>
      <c r="T720" s="7">
        <v>0</v>
      </c>
      <c r="U720" s="7">
        <v>0</v>
      </c>
      <c r="V720" s="7">
        <v>0</v>
      </c>
      <c r="W720" s="7">
        <v>1</v>
      </c>
      <c r="X720" s="7">
        <v>0</v>
      </c>
      <c r="Y720" s="7">
        <v>0</v>
      </c>
    </row>
    <row r="721" spans="1:25" ht="56.25" x14ac:dyDescent="0.2">
      <c r="A721" s="53" t="s">
        <v>1618</v>
      </c>
      <c r="B721" s="54" t="s">
        <v>1890</v>
      </c>
      <c r="C721" s="55" t="s">
        <v>1891</v>
      </c>
      <c r="D721" s="5">
        <v>6.5544700000000002</v>
      </c>
      <c r="E721" s="5" t="s">
        <v>3808</v>
      </c>
      <c r="F721" s="5">
        <v>6.5544700000000002</v>
      </c>
      <c r="G721" s="5">
        <v>0</v>
      </c>
      <c r="H721" s="5">
        <v>0</v>
      </c>
      <c r="I721" s="5">
        <v>6.5544700000000002</v>
      </c>
      <c r="J721" s="5">
        <v>0</v>
      </c>
      <c r="K721" s="5">
        <v>5.5550703400000003</v>
      </c>
      <c r="L721" s="8">
        <v>2017</v>
      </c>
      <c r="M721" s="5">
        <v>5.5550703400000003</v>
      </c>
      <c r="N721" s="5" t="s">
        <v>1892</v>
      </c>
      <c r="O721" s="5" t="s">
        <v>3804</v>
      </c>
      <c r="P721" s="7">
        <v>0</v>
      </c>
      <c r="Q721" s="7">
        <v>0</v>
      </c>
      <c r="R721" s="7">
        <v>0</v>
      </c>
      <c r="S721" s="7">
        <v>0</v>
      </c>
      <c r="T721" s="7">
        <v>0</v>
      </c>
      <c r="U721" s="7">
        <v>0</v>
      </c>
      <c r="V721" s="7">
        <v>0</v>
      </c>
      <c r="W721" s="7">
        <v>1</v>
      </c>
      <c r="X721" s="7">
        <v>0</v>
      </c>
      <c r="Y721" s="7">
        <v>0</v>
      </c>
    </row>
    <row r="722" spans="1:25" ht="75" x14ac:dyDescent="0.2">
      <c r="A722" s="53" t="s">
        <v>1618</v>
      </c>
      <c r="B722" s="54" t="s">
        <v>1893</v>
      </c>
      <c r="C722" s="55" t="s">
        <v>1894</v>
      </c>
      <c r="D722" s="5">
        <v>9.1439130000000013</v>
      </c>
      <c r="E722" s="5" t="s">
        <v>3808</v>
      </c>
      <c r="F722" s="5">
        <v>9.1439130000000013</v>
      </c>
      <c r="G722" s="5">
        <v>0</v>
      </c>
      <c r="H722" s="5">
        <v>0</v>
      </c>
      <c r="I722" s="5">
        <v>9.1439130000000013</v>
      </c>
      <c r="J722" s="5">
        <v>0</v>
      </c>
      <c r="K722" s="5">
        <v>7.7495135600000005</v>
      </c>
      <c r="L722" s="8">
        <v>2017</v>
      </c>
      <c r="M722" s="5">
        <v>7.7495135600000005</v>
      </c>
      <c r="N722" s="5" t="s">
        <v>1868</v>
      </c>
      <c r="O722" s="5" t="s">
        <v>3804</v>
      </c>
      <c r="P722" s="7">
        <v>0</v>
      </c>
      <c r="Q722" s="7">
        <v>0</v>
      </c>
      <c r="R722" s="7">
        <v>0</v>
      </c>
      <c r="S722" s="7">
        <v>0</v>
      </c>
      <c r="T722" s="7">
        <v>0</v>
      </c>
      <c r="U722" s="7">
        <v>0</v>
      </c>
      <c r="V722" s="7">
        <v>0</v>
      </c>
      <c r="W722" s="7">
        <v>1</v>
      </c>
      <c r="X722" s="7">
        <v>0</v>
      </c>
      <c r="Y722" s="7">
        <v>0</v>
      </c>
    </row>
    <row r="723" spans="1:25" ht="75" x14ac:dyDescent="0.2">
      <c r="A723" s="56" t="s">
        <v>1618</v>
      </c>
      <c r="B723" s="54" t="s">
        <v>1895</v>
      </c>
      <c r="C723" s="57" t="s">
        <v>1896</v>
      </c>
      <c r="D723" s="5">
        <v>9.20899848</v>
      </c>
      <c r="E723" s="5" t="s">
        <v>3808</v>
      </c>
      <c r="F723" s="5">
        <v>9.20899848</v>
      </c>
      <c r="G723" s="5">
        <v>0</v>
      </c>
      <c r="H723" s="5">
        <v>0</v>
      </c>
      <c r="I723" s="5">
        <v>9.20899848</v>
      </c>
      <c r="J723" s="5">
        <v>0</v>
      </c>
      <c r="K723" s="5">
        <v>7.8042359999999995</v>
      </c>
      <c r="L723" s="8">
        <v>2017</v>
      </c>
      <c r="M723" s="5">
        <v>7.8042359999999995</v>
      </c>
      <c r="N723" s="5" t="s">
        <v>1897</v>
      </c>
      <c r="O723" s="5" t="s">
        <v>3804</v>
      </c>
      <c r="P723" s="7">
        <v>0</v>
      </c>
      <c r="Q723" s="7">
        <v>0</v>
      </c>
      <c r="R723" s="7">
        <v>0</v>
      </c>
      <c r="S723" s="7">
        <v>0</v>
      </c>
      <c r="T723" s="7">
        <v>0</v>
      </c>
      <c r="U723" s="7">
        <v>0</v>
      </c>
      <c r="V723" s="7">
        <v>0</v>
      </c>
      <c r="W723" s="7">
        <v>2</v>
      </c>
      <c r="X723" s="7">
        <v>0</v>
      </c>
      <c r="Y723" s="7">
        <v>0</v>
      </c>
    </row>
    <row r="724" spans="1:25" ht="56.25" x14ac:dyDescent="0.2">
      <c r="A724" s="56" t="s">
        <v>1618</v>
      </c>
      <c r="B724" s="54" t="s">
        <v>1898</v>
      </c>
      <c r="C724" s="57" t="s">
        <v>1899</v>
      </c>
      <c r="D724" s="5">
        <v>0.26617499999999999</v>
      </c>
      <c r="E724" s="5" t="s">
        <v>3808</v>
      </c>
      <c r="F724" s="5">
        <v>0.26617499999999999</v>
      </c>
      <c r="G724" s="5">
        <v>0</v>
      </c>
      <c r="H724" s="5">
        <v>0</v>
      </c>
      <c r="I724" s="5">
        <v>0.26617499999999999</v>
      </c>
      <c r="J724" s="5">
        <v>0</v>
      </c>
      <c r="K724" s="5">
        <v>0.22664743999999998</v>
      </c>
      <c r="L724" s="8">
        <v>2017</v>
      </c>
      <c r="M724" s="5">
        <v>0.22664743999999998</v>
      </c>
      <c r="N724" s="5" t="s">
        <v>1852</v>
      </c>
      <c r="O724" s="5" t="s">
        <v>3804</v>
      </c>
      <c r="P724" s="7">
        <v>0</v>
      </c>
      <c r="Q724" s="7">
        <v>0</v>
      </c>
      <c r="R724" s="7">
        <v>0</v>
      </c>
      <c r="S724" s="7">
        <v>0</v>
      </c>
      <c r="T724" s="7">
        <v>0</v>
      </c>
      <c r="U724" s="7">
        <v>0</v>
      </c>
      <c r="V724" s="7">
        <v>0</v>
      </c>
      <c r="W724" s="7">
        <v>3</v>
      </c>
      <c r="X724" s="7">
        <v>0</v>
      </c>
      <c r="Y724" s="7">
        <v>0</v>
      </c>
    </row>
    <row r="725" spans="1:25" ht="75" x14ac:dyDescent="0.2">
      <c r="A725" s="56" t="s">
        <v>1618</v>
      </c>
      <c r="B725" s="54" t="s">
        <v>1900</v>
      </c>
      <c r="C725" s="57" t="s">
        <v>1901</v>
      </c>
      <c r="D725" s="5">
        <v>11.093304400000001</v>
      </c>
      <c r="E725" s="5" t="s">
        <v>3808</v>
      </c>
      <c r="F725" s="5">
        <v>11.093304400000001</v>
      </c>
      <c r="G725" s="5">
        <v>0</v>
      </c>
      <c r="H725" s="5">
        <v>0</v>
      </c>
      <c r="I725" s="5">
        <v>11.093304400000001</v>
      </c>
      <c r="J725" s="5">
        <v>0</v>
      </c>
      <c r="K725" s="5">
        <v>9.4013799999999996</v>
      </c>
      <c r="L725" s="8">
        <v>2017</v>
      </c>
      <c r="M725" s="5">
        <v>9.4013799999999996</v>
      </c>
      <c r="N725" s="5" t="s">
        <v>1902</v>
      </c>
      <c r="O725" s="5" t="s">
        <v>3804</v>
      </c>
      <c r="P725" s="7">
        <v>0</v>
      </c>
      <c r="Q725" s="7">
        <v>0</v>
      </c>
      <c r="R725" s="7">
        <v>0</v>
      </c>
      <c r="S725" s="7">
        <v>0</v>
      </c>
      <c r="T725" s="7">
        <v>0</v>
      </c>
      <c r="U725" s="7">
        <v>0</v>
      </c>
      <c r="V725" s="7">
        <v>0</v>
      </c>
      <c r="W725" s="7">
        <v>1</v>
      </c>
      <c r="X725" s="7">
        <v>0</v>
      </c>
      <c r="Y725" s="7">
        <v>0</v>
      </c>
    </row>
    <row r="726" spans="1:25" ht="56.25" x14ac:dyDescent="0.2">
      <c r="A726" s="56" t="s">
        <v>1618</v>
      </c>
      <c r="B726" s="54" t="s">
        <v>1878</v>
      </c>
      <c r="C726" s="57" t="s">
        <v>1903</v>
      </c>
      <c r="D726" s="5">
        <v>1.5246500000000001</v>
      </c>
      <c r="E726" s="5" t="s">
        <v>3808</v>
      </c>
      <c r="F726" s="5">
        <v>1.5246500000000001</v>
      </c>
      <c r="G726" s="5">
        <v>0</v>
      </c>
      <c r="H726" s="5">
        <v>0</v>
      </c>
      <c r="I726" s="5">
        <v>1.5246500000000001</v>
      </c>
      <c r="J726" s="5">
        <v>0</v>
      </c>
      <c r="K726" s="5">
        <v>1.29228985</v>
      </c>
      <c r="L726" s="8">
        <v>2017</v>
      </c>
      <c r="M726" s="5">
        <v>1.29228985</v>
      </c>
      <c r="N726" s="5" t="s">
        <v>1852</v>
      </c>
      <c r="O726" s="5" t="s">
        <v>3804</v>
      </c>
      <c r="P726" s="7">
        <v>0</v>
      </c>
      <c r="Q726" s="7">
        <v>0</v>
      </c>
      <c r="R726" s="7">
        <v>0</v>
      </c>
      <c r="S726" s="7">
        <v>0</v>
      </c>
      <c r="T726" s="7">
        <v>0</v>
      </c>
      <c r="U726" s="7">
        <v>0</v>
      </c>
      <c r="V726" s="7">
        <v>0</v>
      </c>
      <c r="W726" s="7">
        <v>5</v>
      </c>
      <c r="X726" s="7">
        <v>0</v>
      </c>
      <c r="Y726" s="7">
        <v>0</v>
      </c>
    </row>
    <row r="727" spans="1:25" ht="75" x14ac:dyDescent="0.2">
      <c r="A727" s="56" t="s">
        <v>1618</v>
      </c>
      <c r="B727" s="54" t="s">
        <v>1904</v>
      </c>
      <c r="C727" s="61" t="s">
        <v>1905</v>
      </c>
      <c r="D727" s="5">
        <v>2.1103059600000003</v>
      </c>
      <c r="E727" s="5" t="s">
        <v>3808</v>
      </c>
      <c r="F727" s="5">
        <v>2.1103059600000003</v>
      </c>
      <c r="G727" s="5">
        <v>0</v>
      </c>
      <c r="H727" s="5">
        <v>0</v>
      </c>
      <c r="I727" s="5">
        <v>2.0825216132522302</v>
      </c>
      <c r="J727" s="5">
        <v>2.77843467477655E-2</v>
      </c>
      <c r="K727" s="5">
        <v>1.78839488</v>
      </c>
      <c r="L727" s="8">
        <v>2017</v>
      </c>
      <c r="M727" s="5">
        <v>1.78839488</v>
      </c>
      <c r="N727" s="6" t="s">
        <v>1906</v>
      </c>
      <c r="O727" s="6" t="s">
        <v>3804</v>
      </c>
      <c r="P727" s="7">
        <v>0</v>
      </c>
      <c r="Q727" s="7">
        <v>0</v>
      </c>
      <c r="R727" s="7">
        <v>0</v>
      </c>
      <c r="S727" s="7">
        <v>0</v>
      </c>
      <c r="T727" s="7">
        <v>0</v>
      </c>
      <c r="U727" s="7">
        <v>0</v>
      </c>
      <c r="V727" s="7">
        <v>0</v>
      </c>
      <c r="W727" s="7">
        <v>1</v>
      </c>
      <c r="X727" s="62">
        <v>0</v>
      </c>
      <c r="Y727" s="62">
        <v>0</v>
      </c>
    </row>
    <row r="728" spans="1:25" ht="56.25" x14ac:dyDescent="0.2">
      <c r="A728" s="56" t="s">
        <v>1618</v>
      </c>
      <c r="B728" s="54" t="s">
        <v>1907</v>
      </c>
      <c r="C728" s="57" t="s">
        <v>1908</v>
      </c>
      <c r="D728" s="5">
        <v>0.43660000000000004</v>
      </c>
      <c r="E728" s="5" t="s">
        <v>3808</v>
      </c>
      <c r="F728" s="5">
        <v>0.43660000000000004</v>
      </c>
      <c r="G728" s="5">
        <v>0</v>
      </c>
      <c r="H728" s="5">
        <v>0</v>
      </c>
      <c r="I728" s="5">
        <v>0.43660000000000004</v>
      </c>
      <c r="J728" s="5">
        <v>0</v>
      </c>
      <c r="K728" s="5">
        <v>0.37</v>
      </c>
      <c r="L728" s="8">
        <v>2017</v>
      </c>
      <c r="M728" s="5">
        <v>0.37</v>
      </c>
      <c r="N728" s="6" t="s">
        <v>1630</v>
      </c>
      <c r="O728" s="6" t="s">
        <v>3804</v>
      </c>
      <c r="P728" s="7">
        <v>0</v>
      </c>
      <c r="Q728" s="7">
        <v>0</v>
      </c>
      <c r="R728" s="7">
        <v>0</v>
      </c>
      <c r="S728" s="7">
        <v>0</v>
      </c>
      <c r="T728" s="7">
        <v>0</v>
      </c>
      <c r="U728" s="7">
        <v>0</v>
      </c>
      <c r="V728" s="7">
        <v>0</v>
      </c>
      <c r="W728" s="7">
        <v>1</v>
      </c>
      <c r="X728" s="7">
        <v>0</v>
      </c>
      <c r="Y728" s="7">
        <v>0</v>
      </c>
    </row>
    <row r="729" spans="1:25" ht="56.25" x14ac:dyDescent="0.2">
      <c r="A729" s="56" t="s">
        <v>1618</v>
      </c>
      <c r="B729" s="54" t="s">
        <v>1909</v>
      </c>
      <c r="C729" s="57" t="s">
        <v>1910</v>
      </c>
      <c r="D729" s="5">
        <v>0.15781999999999999</v>
      </c>
      <c r="E729" s="5" t="s">
        <v>3808</v>
      </c>
      <c r="F729" s="5">
        <v>0.15781999999999999</v>
      </c>
      <c r="G729" s="5">
        <v>0</v>
      </c>
      <c r="H729" s="5">
        <v>0</v>
      </c>
      <c r="I729" s="5">
        <v>0.15781999999999999</v>
      </c>
      <c r="J729" s="5">
        <v>0</v>
      </c>
      <c r="K729" s="5">
        <v>0.13374575999999999</v>
      </c>
      <c r="L729" s="8">
        <v>2017</v>
      </c>
      <c r="M729" s="5">
        <v>0.13374575999999999</v>
      </c>
      <c r="N729" s="6" t="s">
        <v>1911</v>
      </c>
      <c r="O729" s="6" t="s">
        <v>3804</v>
      </c>
      <c r="P729" s="7">
        <v>0</v>
      </c>
      <c r="Q729" s="7">
        <v>0</v>
      </c>
      <c r="R729" s="7">
        <v>0</v>
      </c>
      <c r="S729" s="7">
        <v>0</v>
      </c>
      <c r="T729" s="7">
        <v>0</v>
      </c>
      <c r="U729" s="7">
        <v>0</v>
      </c>
      <c r="V729" s="7">
        <v>0</v>
      </c>
      <c r="W729" s="7">
        <v>2</v>
      </c>
      <c r="X729" s="7">
        <v>0</v>
      </c>
      <c r="Y729" s="7">
        <v>0</v>
      </c>
    </row>
    <row r="730" spans="1:25" ht="56.25" x14ac:dyDescent="0.2">
      <c r="A730" s="56" t="s">
        <v>1618</v>
      </c>
      <c r="B730" s="54" t="s">
        <v>1912</v>
      </c>
      <c r="C730" s="57" t="s">
        <v>1913</v>
      </c>
      <c r="D730" s="5">
        <v>3.63707695</v>
      </c>
      <c r="E730" s="5" t="s">
        <v>3808</v>
      </c>
      <c r="F730" s="5">
        <v>3.63707695</v>
      </c>
      <c r="G730" s="5">
        <v>0</v>
      </c>
      <c r="H730" s="5">
        <v>0</v>
      </c>
      <c r="I730" s="5">
        <v>3.63707695</v>
      </c>
      <c r="J730" s="5">
        <v>0</v>
      </c>
      <c r="K730" s="5">
        <v>3.0822685999999999</v>
      </c>
      <c r="L730" s="8">
        <v>2017</v>
      </c>
      <c r="M730" s="5">
        <v>3.0822685999999999</v>
      </c>
      <c r="N730" s="6" t="s">
        <v>1911</v>
      </c>
      <c r="O730" s="6" t="s">
        <v>3804</v>
      </c>
      <c r="P730" s="7">
        <v>0</v>
      </c>
      <c r="Q730" s="7">
        <v>0</v>
      </c>
      <c r="R730" s="7">
        <v>0</v>
      </c>
      <c r="S730" s="7">
        <v>0</v>
      </c>
      <c r="T730" s="7">
        <v>0</v>
      </c>
      <c r="U730" s="7">
        <v>0</v>
      </c>
      <c r="V730" s="7">
        <v>0</v>
      </c>
      <c r="W730" s="7">
        <v>15</v>
      </c>
      <c r="X730" s="7">
        <v>0</v>
      </c>
      <c r="Y730" s="7">
        <v>0</v>
      </c>
    </row>
    <row r="731" spans="1:25" ht="75" x14ac:dyDescent="0.2">
      <c r="A731" s="56" t="s">
        <v>1618</v>
      </c>
      <c r="B731" s="54" t="s">
        <v>1914</v>
      </c>
      <c r="C731" s="57" t="s">
        <v>1915</v>
      </c>
      <c r="D731" s="5">
        <v>0.14407200000000001</v>
      </c>
      <c r="E731" s="5" t="s">
        <v>3808</v>
      </c>
      <c r="F731" s="5">
        <v>0.14407200000000001</v>
      </c>
      <c r="G731" s="5">
        <v>0</v>
      </c>
      <c r="H731" s="5">
        <v>0</v>
      </c>
      <c r="I731" s="5">
        <v>0.14407200000000001</v>
      </c>
      <c r="J731" s="5">
        <v>0</v>
      </c>
      <c r="K731" s="5">
        <v>0.12209492</v>
      </c>
      <c r="L731" s="8">
        <v>2017</v>
      </c>
      <c r="M731" s="5">
        <v>0.12209492</v>
      </c>
      <c r="N731" s="6" t="s">
        <v>1916</v>
      </c>
      <c r="O731" s="6" t="s">
        <v>3804</v>
      </c>
      <c r="P731" s="7">
        <v>0</v>
      </c>
      <c r="Q731" s="7">
        <v>0</v>
      </c>
      <c r="R731" s="7">
        <v>0</v>
      </c>
      <c r="S731" s="7">
        <v>0</v>
      </c>
      <c r="T731" s="7">
        <v>0</v>
      </c>
      <c r="U731" s="7">
        <v>0</v>
      </c>
      <c r="V731" s="7">
        <v>0</v>
      </c>
      <c r="W731" s="7">
        <v>1</v>
      </c>
      <c r="X731" s="7">
        <v>0</v>
      </c>
      <c r="Y731" s="7">
        <v>0</v>
      </c>
    </row>
    <row r="732" spans="1:25" ht="56.25" x14ac:dyDescent="0.2">
      <c r="A732" s="56" t="s">
        <v>1618</v>
      </c>
      <c r="B732" s="54" t="s">
        <v>1917</v>
      </c>
      <c r="C732" s="57" t="s">
        <v>1918</v>
      </c>
      <c r="D732" s="5">
        <v>0.35273315999999999</v>
      </c>
      <c r="E732" s="5" t="s">
        <v>3808</v>
      </c>
      <c r="F732" s="5">
        <v>0.35273315999999999</v>
      </c>
      <c r="G732" s="5">
        <v>0</v>
      </c>
      <c r="H732" s="5">
        <v>0</v>
      </c>
      <c r="I732" s="5">
        <v>0.35273315999999999</v>
      </c>
      <c r="J732" s="5">
        <v>0</v>
      </c>
      <c r="K732" s="5">
        <v>0.29892640999999998</v>
      </c>
      <c r="L732" s="8">
        <v>2017</v>
      </c>
      <c r="M732" s="5">
        <v>0.29892640999999998</v>
      </c>
      <c r="N732" s="6" t="s">
        <v>1919</v>
      </c>
      <c r="O732" s="6" t="s">
        <v>3804</v>
      </c>
      <c r="P732" s="7">
        <v>0</v>
      </c>
      <c r="Q732" s="7">
        <v>0</v>
      </c>
      <c r="R732" s="7">
        <v>0</v>
      </c>
      <c r="S732" s="7">
        <v>0</v>
      </c>
      <c r="T732" s="7">
        <v>0</v>
      </c>
      <c r="U732" s="7">
        <v>0</v>
      </c>
      <c r="V732" s="7">
        <v>0</v>
      </c>
      <c r="W732" s="7">
        <v>1</v>
      </c>
      <c r="X732" s="7">
        <v>0</v>
      </c>
      <c r="Y732" s="7">
        <v>0</v>
      </c>
    </row>
    <row r="733" spans="1:25" ht="56.25" x14ac:dyDescent="0.2">
      <c r="A733" s="56" t="s">
        <v>1618</v>
      </c>
      <c r="B733" s="54" t="s">
        <v>1920</v>
      </c>
      <c r="C733" s="57" t="s">
        <v>1921</v>
      </c>
      <c r="D733" s="5">
        <v>0.39587583999999998</v>
      </c>
      <c r="E733" s="5" t="s">
        <v>3808</v>
      </c>
      <c r="F733" s="5">
        <v>0.39587583999999998</v>
      </c>
      <c r="G733" s="5">
        <v>0</v>
      </c>
      <c r="H733" s="5">
        <v>0</v>
      </c>
      <c r="I733" s="5">
        <v>0.39587583999999998</v>
      </c>
      <c r="J733" s="5">
        <v>0</v>
      </c>
      <c r="K733" s="5">
        <v>0.33548800000000001</v>
      </c>
      <c r="L733" s="8">
        <v>2017</v>
      </c>
      <c r="M733" s="5">
        <v>0.33548800000000001</v>
      </c>
      <c r="N733" s="6" t="s">
        <v>1922</v>
      </c>
      <c r="O733" s="6" t="s">
        <v>3804</v>
      </c>
      <c r="P733" s="7">
        <v>0</v>
      </c>
      <c r="Q733" s="7">
        <v>0</v>
      </c>
      <c r="R733" s="7">
        <v>0</v>
      </c>
      <c r="S733" s="7">
        <v>0</v>
      </c>
      <c r="T733" s="7">
        <v>0</v>
      </c>
      <c r="U733" s="7">
        <v>0</v>
      </c>
      <c r="V733" s="7">
        <v>0</v>
      </c>
      <c r="W733" s="7">
        <v>1</v>
      </c>
      <c r="X733" s="7">
        <v>0</v>
      </c>
      <c r="Y733" s="7">
        <v>0</v>
      </c>
    </row>
    <row r="734" spans="1:25" ht="56.25" x14ac:dyDescent="0.2">
      <c r="A734" s="56" t="s">
        <v>1618</v>
      </c>
      <c r="B734" s="54" t="s">
        <v>1923</v>
      </c>
      <c r="C734" s="57" t="s">
        <v>1924</v>
      </c>
      <c r="D734" s="5">
        <v>9.3824160000000004E-2</v>
      </c>
      <c r="E734" s="5" t="s">
        <v>3808</v>
      </c>
      <c r="F734" s="5">
        <v>9.3824160000000004E-2</v>
      </c>
      <c r="G734" s="5">
        <v>0</v>
      </c>
      <c r="H734" s="5">
        <v>0</v>
      </c>
      <c r="I734" s="5">
        <v>9.3824160000000004E-2</v>
      </c>
      <c r="J734" s="5">
        <v>0</v>
      </c>
      <c r="K734" s="5">
        <v>7.9511999999999999E-2</v>
      </c>
      <c r="L734" s="8">
        <v>2018</v>
      </c>
      <c r="M734" s="5">
        <v>7.9511999999999999E-2</v>
      </c>
      <c r="N734" s="6" t="s">
        <v>1925</v>
      </c>
      <c r="O734" s="6" t="s">
        <v>3804</v>
      </c>
      <c r="P734" s="7">
        <v>0</v>
      </c>
      <c r="Q734" s="7">
        <v>0</v>
      </c>
      <c r="R734" s="7">
        <v>0</v>
      </c>
      <c r="S734" s="7">
        <v>0</v>
      </c>
      <c r="T734" s="7">
        <v>0</v>
      </c>
      <c r="U734" s="7">
        <v>0</v>
      </c>
      <c r="V734" s="7">
        <v>0</v>
      </c>
      <c r="W734" s="7">
        <v>1</v>
      </c>
      <c r="X734" s="7">
        <v>0</v>
      </c>
      <c r="Y734" s="7">
        <v>0</v>
      </c>
    </row>
    <row r="735" spans="1:25" ht="56.25" x14ac:dyDescent="0.2">
      <c r="A735" s="56" t="s">
        <v>1618</v>
      </c>
      <c r="B735" s="54" t="s">
        <v>1926</v>
      </c>
      <c r="C735" s="57" t="s">
        <v>1927</v>
      </c>
      <c r="D735" s="5">
        <v>0.46716199999999997</v>
      </c>
      <c r="E735" s="5" t="s">
        <v>3808</v>
      </c>
      <c r="F735" s="5">
        <v>0.46716199999999997</v>
      </c>
      <c r="G735" s="5">
        <v>0</v>
      </c>
      <c r="H735" s="5">
        <v>0</v>
      </c>
      <c r="I735" s="5">
        <v>0.46716199999999997</v>
      </c>
      <c r="J735" s="5">
        <v>0</v>
      </c>
      <c r="K735" s="5">
        <v>0.39589999999999997</v>
      </c>
      <c r="L735" s="8">
        <v>2017</v>
      </c>
      <c r="M735" s="5">
        <v>0.39589999999999997</v>
      </c>
      <c r="N735" s="6" t="s">
        <v>1630</v>
      </c>
      <c r="O735" s="6" t="s">
        <v>3804</v>
      </c>
      <c r="P735" s="7">
        <v>0</v>
      </c>
      <c r="Q735" s="7">
        <v>0</v>
      </c>
      <c r="R735" s="7">
        <v>0</v>
      </c>
      <c r="S735" s="7">
        <v>0</v>
      </c>
      <c r="T735" s="7">
        <v>0</v>
      </c>
      <c r="U735" s="7">
        <v>0</v>
      </c>
      <c r="V735" s="7">
        <v>0</v>
      </c>
      <c r="W735" s="7">
        <v>1</v>
      </c>
      <c r="X735" s="7">
        <v>0</v>
      </c>
      <c r="Y735" s="7">
        <v>0</v>
      </c>
    </row>
    <row r="736" spans="1:25" ht="56.25" x14ac:dyDescent="0.2">
      <c r="A736" s="56" t="s">
        <v>1618</v>
      </c>
      <c r="B736" s="54" t="s">
        <v>1928</v>
      </c>
      <c r="C736" s="57" t="s">
        <v>1929</v>
      </c>
      <c r="D736" s="5">
        <v>0.16284000000000001</v>
      </c>
      <c r="E736" s="5" t="s">
        <v>3808</v>
      </c>
      <c r="F736" s="5">
        <v>0.16284000000000001</v>
      </c>
      <c r="G736" s="5">
        <v>0</v>
      </c>
      <c r="H736" s="5">
        <v>0</v>
      </c>
      <c r="I736" s="5">
        <v>0.16284000000000001</v>
      </c>
      <c r="J736" s="5">
        <v>0</v>
      </c>
      <c r="K736" s="5">
        <v>0.13800000000000001</v>
      </c>
      <c r="L736" s="8">
        <v>2017</v>
      </c>
      <c r="M736" s="5">
        <v>0.13800000000000001</v>
      </c>
      <c r="N736" s="6" t="s">
        <v>1630</v>
      </c>
      <c r="O736" s="6" t="s">
        <v>3804</v>
      </c>
      <c r="P736" s="7">
        <v>0</v>
      </c>
      <c r="Q736" s="7">
        <v>0</v>
      </c>
      <c r="R736" s="7">
        <v>0</v>
      </c>
      <c r="S736" s="7">
        <v>0</v>
      </c>
      <c r="T736" s="7">
        <v>0</v>
      </c>
      <c r="U736" s="7">
        <v>0</v>
      </c>
      <c r="V736" s="7">
        <v>0</v>
      </c>
      <c r="W736" s="7">
        <v>1</v>
      </c>
      <c r="X736" s="7">
        <v>0</v>
      </c>
      <c r="Y736" s="7">
        <v>0</v>
      </c>
    </row>
    <row r="737" spans="1:25" ht="56.25" x14ac:dyDescent="0.2">
      <c r="A737" s="56" t="s">
        <v>1618</v>
      </c>
      <c r="B737" s="54" t="s">
        <v>1930</v>
      </c>
      <c r="C737" s="57" t="s">
        <v>1931</v>
      </c>
      <c r="D737" s="5">
        <v>0.41417999999999999</v>
      </c>
      <c r="E737" s="5" t="s">
        <v>3808</v>
      </c>
      <c r="F737" s="5">
        <v>0.41417999999999999</v>
      </c>
      <c r="G737" s="5">
        <v>0</v>
      </c>
      <c r="H737" s="5">
        <v>0</v>
      </c>
      <c r="I737" s="5">
        <v>0.41417999999999999</v>
      </c>
      <c r="J737" s="5">
        <v>0</v>
      </c>
      <c r="K737" s="5">
        <v>0.35099999999999998</v>
      </c>
      <c r="L737" s="8">
        <v>2017</v>
      </c>
      <c r="M737" s="5">
        <v>0.35099999999999998</v>
      </c>
      <c r="N737" s="6" t="s">
        <v>1630</v>
      </c>
      <c r="O737" s="6" t="s">
        <v>3804</v>
      </c>
      <c r="P737" s="7">
        <v>0</v>
      </c>
      <c r="Q737" s="7">
        <v>0</v>
      </c>
      <c r="R737" s="7">
        <v>0</v>
      </c>
      <c r="S737" s="7">
        <v>0</v>
      </c>
      <c r="T737" s="7">
        <v>0</v>
      </c>
      <c r="U737" s="7">
        <v>0</v>
      </c>
      <c r="V737" s="7">
        <v>0</v>
      </c>
      <c r="W737" s="7">
        <v>6</v>
      </c>
      <c r="X737" s="7">
        <v>0</v>
      </c>
      <c r="Y737" s="7">
        <v>0</v>
      </c>
    </row>
    <row r="738" spans="1:25" ht="56.25" x14ac:dyDescent="0.2">
      <c r="A738" s="56" t="s">
        <v>1618</v>
      </c>
      <c r="B738" s="54" t="s">
        <v>1932</v>
      </c>
      <c r="C738" s="57" t="s">
        <v>1933</v>
      </c>
      <c r="D738" s="5">
        <v>0.30812299999999998</v>
      </c>
      <c r="E738" s="5" t="s">
        <v>3808</v>
      </c>
      <c r="F738" s="5">
        <v>0.30812299999999998</v>
      </c>
      <c r="G738" s="5">
        <v>0</v>
      </c>
      <c r="H738" s="5">
        <v>0</v>
      </c>
      <c r="I738" s="5">
        <v>0.30812299999999998</v>
      </c>
      <c r="J738" s="5">
        <v>0</v>
      </c>
      <c r="K738" s="5">
        <v>0.26112119</v>
      </c>
      <c r="L738" s="8">
        <v>2018</v>
      </c>
      <c r="M738" s="5">
        <v>0.26112119</v>
      </c>
      <c r="N738" s="6" t="s">
        <v>1630</v>
      </c>
      <c r="O738" s="6" t="s">
        <v>3804</v>
      </c>
      <c r="P738" s="7">
        <v>0</v>
      </c>
      <c r="Q738" s="7">
        <v>0</v>
      </c>
      <c r="R738" s="7">
        <v>0</v>
      </c>
      <c r="S738" s="7">
        <v>0</v>
      </c>
      <c r="T738" s="7">
        <v>0</v>
      </c>
      <c r="U738" s="7">
        <v>0</v>
      </c>
      <c r="V738" s="7">
        <v>0</v>
      </c>
      <c r="W738" s="7">
        <v>1</v>
      </c>
      <c r="X738" s="7">
        <v>0</v>
      </c>
      <c r="Y738" s="7">
        <v>0</v>
      </c>
    </row>
    <row r="739" spans="1:25" ht="56.25" x14ac:dyDescent="0.2">
      <c r="A739" s="56" t="s">
        <v>1618</v>
      </c>
      <c r="B739" s="54" t="s">
        <v>1934</v>
      </c>
      <c r="C739" s="57" t="s">
        <v>1935</v>
      </c>
      <c r="D739" s="5">
        <v>0.59955800000000004</v>
      </c>
      <c r="E739" s="5" t="s">
        <v>3808</v>
      </c>
      <c r="F739" s="5">
        <v>0.59955800000000004</v>
      </c>
      <c r="G739" s="5">
        <v>0</v>
      </c>
      <c r="H739" s="5">
        <v>0</v>
      </c>
      <c r="I739" s="5">
        <v>0.59955800000000004</v>
      </c>
      <c r="J739" s="5">
        <v>0</v>
      </c>
      <c r="K739" s="5">
        <v>0.5081</v>
      </c>
      <c r="L739" s="8">
        <v>2017</v>
      </c>
      <c r="M739" s="5">
        <v>0.5081</v>
      </c>
      <c r="N739" s="6" t="s">
        <v>1630</v>
      </c>
      <c r="O739" s="6" t="s">
        <v>3804</v>
      </c>
      <c r="P739" s="7">
        <v>0</v>
      </c>
      <c r="Q739" s="7">
        <v>0</v>
      </c>
      <c r="R739" s="7">
        <v>0</v>
      </c>
      <c r="S739" s="7">
        <v>0</v>
      </c>
      <c r="T739" s="7">
        <v>0</v>
      </c>
      <c r="U739" s="7">
        <v>0</v>
      </c>
      <c r="V739" s="7">
        <v>0</v>
      </c>
      <c r="W739" s="7">
        <v>2</v>
      </c>
      <c r="X739" s="7">
        <v>0</v>
      </c>
      <c r="Y739" s="7">
        <v>0</v>
      </c>
    </row>
    <row r="740" spans="1:25" ht="75" x14ac:dyDescent="0.2">
      <c r="A740" s="56" t="s">
        <v>1618</v>
      </c>
      <c r="B740" s="54" t="s">
        <v>1936</v>
      </c>
      <c r="C740" s="57" t="s">
        <v>1937</v>
      </c>
      <c r="D740" s="5">
        <v>0.88500000000000001</v>
      </c>
      <c r="E740" s="5" t="s">
        <v>3808</v>
      </c>
      <c r="F740" s="5">
        <v>0.88500000000000001</v>
      </c>
      <c r="G740" s="5">
        <v>0</v>
      </c>
      <c r="H740" s="5">
        <v>0</v>
      </c>
      <c r="I740" s="5">
        <v>0.88500000000000001</v>
      </c>
      <c r="J740" s="5">
        <v>0</v>
      </c>
      <c r="K740" s="5">
        <v>0.75</v>
      </c>
      <c r="L740" s="8">
        <v>2017</v>
      </c>
      <c r="M740" s="5">
        <v>0.75</v>
      </c>
      <c r="N740" s="6" t="s">
        <v>1938</v>
      </c>
      <c r="O740" s="6" t="s">
        <v>3804</v>
      </c>
      <c r="P740" s="7">
        <v>0</v>
      </c>
      <c r="Q740" s="7">
        <v>0</v>
      </c>
      <c r="R740" s="7">
        <v>0</v>
      </c>
      <c r="S740" s="7">
        <v>0</v>
      </c>
      <c r="T740" s="7">
        <v>0</v>
      </c>
      <c r="U740" s="7">
        <v>0</v>
      </c>
      <c r="V740" s="7">
        <v>0</v>
      </c>
      <c r="W740" s="7">
        <v>10</v>
      </c>
      <c r="X740" s="7">
        <v>0</v>
      </c>
      <c r="Y740" s="7">
        <v>0</v>
      </c>
    </row>
    <row r="741" spans="1:25" ht="93.75" x14ac:dyDescent="0.2">
      <c r="A741" s="56" t="s">
        <v>1618</v>
      </c>
      <c r="B741" s="54" t="s">
        <v>1939</v>
      </c>
      <c r="C741" s="57" t="s">
        <v>1940</v>
      </c>
      <c r="D741" s="5">
        <v>0.13569999999999999</v>
      </c>
      <c r="E741" s="5" t="s">
        <v>3808</v>
      </c>
      <c r="F741" s="5">
        <v>0.13569999999999999</v>
      </c>
      <c r="G741" s="5">
        <v>0</v>
      </c>
      <c r="H741" s="5">
        <v>0</v>
      </c>
      <c r="I741" s="5">
        <v>0.13569999999999999</v>
      </c>
      <c r="J741" s="5">
        <v>0</v>
      </c>
      <c r="K741" s="5">
        <v>0.115</v>
      </c>
      <c r="L741" s="8">
        <v>2017</v>
      </c>
      <c r="M741" s="5">
        <v>0.115</v>
      </c>
      <c r="N741" s="6" t="s">
        <v>1941</v>
      </c>
      <c r="O741" s="6" t="s">
        <v>3804</v>
      </c>
      <c r="P741" s="7">
        <v>0</v>
      </c>
      <c r="Q741" s="7">
        <v>0</v>
      </c>
      <c r="R741" s="7">
        <v>0</v>
      </c>
      <c r="S741" s="7">
        <v>0</v>
      </c>
      <c r="T741" s="7">
        <v>0</v>
      </c>
      <c r="U741" s="7">
        <v>0</v>
      </c>
      <c r="V741" s="7">
        <v>0</v>
      </c>
      <c r="W741" s="7">
        <v>1</v>
      </c>
      <c r="X741" s="7">
        <v>0</v>
      </c>
      <c r="Y741" s="7">
        <v>0</v>
      </c>
    </row>
    <row r="742" spans="1:25" ht="75" x14ac:dyDescent="0.2">
      <c r="A742" s="56" t="s">
        <v>1618</v>
      </c>
      <c r="B742" s="54" t="s">
        <v>1942</v>
      </c>
      <c r="C742" s="57" t="s">
        <v>1943</v>
      </c>
      <c r="D742" s="5">
        <v>0.10384</v>
      </c>
      <c r="E742" s="5" t="s">
        <v>3808</v>
      </c>
      <c r="F742" s="5">
        <v>0.10384</v>
      </c>
      <c r="G742" s="5">
        <v>0</v>
      </c>
      <c r="H742" s="5">
        <v>0</v>
      </c>
      <c r="I742" s="5">
        <v>0.10384</v>
      </c>
      <c r="J742" s="5">
        <v>0</v>
      </c>
      <c r="K742" s="5">
        <v>8.7999999999999995E-2</v>
      </c>
      <c r="L742" s="8">
        <v>2017</v>
      </c>
      <c r="M742" s="5">
        <v>8.7999999999999995E-2</v>
      </c>
      <c r="N742" s="6" t="s">
        <v>1938</v>
      </c>
      <c r="O742" s="6" t="s">
        <v>3804</v>
      </c>
      <c r="P742" s="7">
        <v>0</v>
      </c>
      <c r="Q742" s="7">
        <v>0</v>
      </c>
      <c r="R742" s="7">
        <v>0</v>
      </c>
      <c r="S742" s="7">
        <v>0</v>
      </c>
      <c r="T742" s="7">
        <v>0</v>
      </c>
      <c r="U742" s="7">
        <v>0</v>
      </c>
      <c r="V742" s="7">
        <v>0</v>
      </c>
      <c r="W742" s="7">
        <v>2</v>
      </c>
      <c r="X742" s="7">
        <v>0</v>
      </c>
      <c r="Y742" s="7">
        <v>0</v>
      </c>
    </row>
    <row r="743" spans="1:25" ht="56.25" x14ac:dyDescent="0.2">
      <c r="A743" s="56" t="s">
        <v>1618</v>
      </c>
      <c r="B743" s="54" t="s">
        <v>1944</v>
      </c>
      <c r="C743" s="57" t="s">
        <v>1945</v>
      </c>
      <c r="D743" s="5">
        <v>0.19340051</v>
      </c>
      <c r="E743" s="5" t="s">
        <v>3808</v>
      </c>
      <c r="F743" s="5">
        <v>0.19340051</v>
      </c>
      <c r="G743" s="5">
        <v>0</v>
      </c>
      <c r="H743" s="5">
        <v>0</v>
      </c>
      <c r="I743" s="5">
        <v>0.19340051</v>
      </c>
      <c r="J743" s="5">
        <v>0</v>
      </c>
      <c r="K743" s="5">
        <v>0.16389874000000001</v>
      </c>
      <c r="L743" s="8">
        <v>2017</v>
      </c>
      <c r="M743" s="5">
        <v>0.16389874000000001</v>
      </c>
      <c r="N743" s="6" t="s">
        <v>1946</v>
      </c>
      <c r="O743" s="6" t="s">
        <v>3804</v>
      </c>
      <c r="P743" s="7">
        <v>0</v>
      </c>
      <c r="Q743" s="7">
        <v>0</v>
      </c>
      <c r="R743" s="7">
        <v>0</v>
      </c>
      <c r="S743" s="7">
        <v>0</v>
      </c>
      <c r="T743" s="7">
        <v>0</v>
      </c>
      <c r="U743" s="7">
        <v>0</v>
      </c>
      <c r="V743" s="7">
        <v>0</v>
      </c>
      <c r="W743" s="7">
        <v>2</v>
      </c>
      <c r="X743" s="7">
        <v>0</v>
      </c>
      <c r="Y743" s="7">
        <v>0</v>
      </c>
    </row>
    <row r="744" spans="1:25" ht="56.25" x14ac:dyDescent="0.2">
      <c r="A744" s="56" t="s">
        <v>1618</v>
      </c>
      <c r="B744" s="54" t="s">
        <v>1947</v>
      </c>
      <c r="C744" s="57" t="s">
        <v>1948</v>
      </c>
      <c r="D744" s="5">
        <v>0.33187499999999998</v>
      </c>
      <c r="E744" s="5" t="s">
        <v>3808</v>
      </c>
      <c r="F744" s="5">
        <v>0.33187499999999998</v>
      </c>
      <c r="G744" s="5">
        <v>0</v>
      </c>
      <c r="H744" s="5">
        <v>0</v>
      </c>
      <c r="I744" s="5">
        <v>0.33187499999999998</v>
      </c>
      <c r="J744" s="5">
        <v>0</v>
      </c>
      <c r="K744" s="5">
        <v>0.28125</v>
      </c>
      <c r="L744" s="8">
        <v>2017</v>
      </c>
      <c r="M744" s="5">
        <v>0.28125</v>
      </c>
      <c r="N744" s="6" t="s">
        <v>1949</v>
      </c>
      <c r="O744" s="6" t="s">
        <v>3804</v>
      </c>
      <c r="P744" s="7">
        <v>0</v>
      </c>
      <c r="Q744" s="7">
        <v>0</v>
      </c>
      <c r="R744" s="7">
        <v>0</v>
      </c>
      <c r="S744" s="7">
        <v>0</v>
      </c>
      <c r="T744" s="7">
        <v>0</v>
      </c>
      <c r="U744" s="7">
        <v>0</v>
      </c>
      <c r="V744" s="7">
        <v>0</v>
      </c>
      <c r="W744" s="7">
        <v>1</v>
      </c>
      <c r="X744" s="7">
        <v>0</v>
      </c>
      <c r="Y744" s="7">
        <v>0</v>
      </c>
    </row>
    <row r="745" spans="1:25" ht="56.25" x14ac:dyDescent="0.2">
      <c r="A745" s="56" t="s">
        <v>1618</v>
      </c>
      <c r="B745" s="54" t="s">
        <v>1950</v>
      </c>
      <c r="C745" s="57" t="s">
        <v>1951</v>
      </c>
      <c r="D745" s="5">
        <v>0.15874980999999999</v>
      </c>
      <c r="E745" s="5" t="s">
        <v>3808</v>
      </c>
      <c r="F745" s="5">
        <v>0.15874980999999999</v>
      </c>
      <c r="G745" s="5">
        <v>0</v>
      </c>
      <c r="H745" s="5">
        <v>0</v>
      </c>
      <c r="I745" s="5">
        <v>0.15874980999999999</v>
      </c>
      <c r="J745" s="5">
        <v>0</v>
      </c>
      <c r="K745" s="5">
        <v>0.13453373999999999</v>
      </c>
      <c r="L745" s="8">
        <v>2017</v>
      </c>
      <c r="M745" s="5">
        <v>0.13453373999999999</v>
      </c>
      <c r="N745" s="6" t="s">
        <v>1949</v>
      </c>
      <c r="O745" s="6" t="s">
        <v>3804</v>
      </c>
      <c r="P745" s="7">
        <v>0</v>
      </c>
      <c r="Q745" s="7">
        <v>0</v>
      </c>
      <c r="R745" s="7">
        <v>0</v>
      </c>
      <c r="S745" s="7">
        <v>0</v>
      </c>
      <c r="T745" s="7">
        <v>0</v>
      </c>
      <c r="U745" s="7">
        <v>0</v>
      </c>
      <c r="V745" s="7">
        <v>0</v>
      </c>
      <c r="W745" s="7">
        <v>2</v>
      </c>
      <c r="X745" s="7">
        <v>0</v>
      </c>
      <c r="Y745" s="7">
        <v>0</v>
      </c>
    </row>
    <row r="746" spans="1:25" ht="75" x14ac:dyDescent="0.2">
      <c r="A746" s="56" t="s">
        <v>1618</v>
      </c>
      <c r="B746" s="54" t="s">
        <v>1952</v>
      </c>
      <c r="C746" s="57" t="s">
        <v>1953</v>
      </c>
      <c r="D746" s="5">
        <v>0.24737520000000002</v>
      </c>
      <c r="E746" s="5" t="s">
        <v>3808</v>
      </c>
      <c r="F746" s="5">
        <v>0.24737520000000002</v>
      </c>
      <c r="G746" s="5">
        <v>0</v>
      </c>
      <c r="H746" s="5">
        <v>0</v>
      </c>
      <c r="I746" s="5">
        <v>0.24737520000000002</v>
      </c>
      <c r="J746" s="5">
        <v>0</v>
      </c>
      <c r="K746" s="5">
        <v>0.20963999999999999</v>
      </c>
      <c r="L746" s="8">
        <v>2017</v>
      </c>
      <c r="M746" s="5">
        <v>0.20963999999999999</v>
      </c>
      <c r="N746" s="6" t="s">
        <v>1954</v>
      </c>
      <c r="O746" s="6" t="s">
        <v>3804</v>
      </c>
      <c r="P746" s="7">
        <v>0</v>
      </c>
      <c r="Q746" s="7">
        <v>0</v>
      </c>
      <c r="R746" s="7">
        <v>0</v>
      </c>
      <c r="S746" s="7">
        <v>0</v>
      </c>
      <c r="T746" s="7">
        <v>0</v>
      </c>
      <c r="U746" s="7">
        <v>0</v>
      </c>
      <c r="V746" s="7">
        <v>0</v>
      </c>
      <c r="W746" s="7">
        <v>3</v>
      </c>
      <c r="X746" s="7">
        <v>0</v>
      </c>
      <c r="Y746" s="7">
        <v>0</v>
      </c>
    </row>
    <row r="747" spans="1:25" ht="56.25" x14ac:dyDescent="0.2">
      <c r="A747" s="56" t="s">
        <v>1618</v>
      </c>
      <c r="B747" s="54" t="s">
        <v>1955</v>
      </c>
      <c r="C747" s="57" t="s">
        <v>1956</v>
      </c>
      <c r="D747" s="5">
        <v>0.99562499999999998</v>
      </c>
      <c r="E747" s="5" t="s">
        <v>3808</v>
      </c>
      <c r="F747" s="5">
        <v>0.99562499999999998</v>
      </c>
      <c r="G747" s="5">
        <v>0</v>
      </c>
      <c r="H747" s="5">
        <v>0</v>
      </c>
      <c r="I747" s="5">
        <v>0.99562499999999998</v>
      </c>
      <c r="J747" s="5">
        <v>0</v>
      </c>
      <c r="K747" s="5">
        <v>0.84375</v>
      </c>
      <c r="L747" s="8">
        <v>2017</v>
      </c>
      <c r="M747" s="5">
        <v>0.84375</v>
      </c>
      <c r="N747" s="6" t="s">
        <v>1949</v>
      </c>
      <c r="O747" s="6" t="s">
        <v>3804</v>
      </c>
      <c r="P747" s="7">
        <v>0</v>
      </c>
      <c r="Q747" s="7">
        <v>0</v>
      </c>
      <c r="R747" s="7">
        <v>0</v>
      </c>
      <c r="S747" s="7">
        <v>0</v>
      </c>
      <c r="T747" s="7">
        <v>0</v>
      </c>
      <c r="U747" s="7">
        <v>0</v>
      </c>
      <c r="V747" s="7">
        <v>0</v>
      </c>
      <c r="W747" s="7">
        <v>3</v>
      </c>
      <c r="X747" s="7">
        <v>0</v>
      </c>
      <c r="Y747" s="7">
        <v>0</v>
      </c>
    </row>
    <row r="748" spans="1:25" ht="56.25" x14ac:dyDescent="0.2">
      <c r="A748" s="56" t="s">
        <v>1618</v>
      </c>
      <c r="B748" s="54" t="s">
        <v>1957</v>
      </c>
      <c r="C748" s="57" t="s">
        <v>1958</v>
      </c>
      <c r="D748" s="5">
        <v>0.40421372</v>
      </c>
      <c r="E748" s="5" t="s">
        <v>3808</v>
      </c>
      <c r="F748" s="5">
        <v>0.40421372</v>
      </c>
      <c r="G748" s="5">
        <v>0</v>
      </c>
      <c r="H748" s="5">
        <v>0</v>
      </c>
      <c r="I748" s="5">
        <v>0.40421372</v>
      </c>
      <c r="J748" s="5">
        <v>0</v>
      </c>
      <c r="K748" s="5">
        <v>0.34255399999999997</v>
      </c>
      <c r="L748" s="8">
        <v>2017</v>
      </c>
      <c r="M748" s="5">
        <v>0.34255399999999997</v>
      </c>
      <c r="N748" s="6" t="s">
        <v>1949</v>
      </c>
      <c r="O748" s="6" t="s">
        <v>3804</v>
      </c>
      <c r="P748" s="7">
        <v>0</v>
      </c>
      <c r="Q748" s="7">
        <v>0</v>
      </c>
      <c r="R748" s="7">
        <v>0</v>
      </c>
      <c r="S748" s="7">
        <v>0</v>
      </c>
      <c r="T748" s="7">
        <v>0</v>
      </c>
      <c r="U748" s="7">
        <v>0</v>
      </c>
      <c r="V748" s="7">
        <v>0</v>
      </c>
      <c r="W748" s="7">
        <v>4</v>
      </c>
      <c r="X748" s="7">
        <v>0</v>
      </c>
      <c r="Y748" s="7">
        <v>0</v>
      </c>
    </row>
    <row r="749" spans="1:25" ht="56.25" x14ac:dyDescent="0.2">
      <c r="A749" s="56" t="s">
        <v>1618</v>
      </c>
      <c r="B749" s="54" t="s">
        <v>1959</v>
      </c>
      <c r="C749" s="57" t="s">
        <v>1960</v>
      </c>
      <c r="D749" s="5">
        <v>0.71437415999999998</v>
      </c>
      <c r="E749" s="5" t="s">
        <v>3808</v>
      </c>
      <c r="F749" s="5">
        <v>0.71437415999999998</v>
      </c>
      <c r="G749" s="5">
        <v>0</v>
      </c>
      <c r="H749" s="5">
        <v>0</v>
      </c>
      <c r="I749" s="5">
        <v>0.71437415999999998</v>
      </c>
      <c r="J749" s="5">
        <v>0</v>
      </c>
      <c r="K749" s="5">
        <v>0.60540183000000003</v>
      </c>
      <c r="L749" s="8">
        <v>2017</v>
      </c>
      <c r="M749" s="5">
        <v>0.60540183000000003</v>
      </c>
      <c r="N749" s="6" t="s">
        <v>1949</v>
      </c>
      <c r="O749" s="6" t="s">
        <v>3804</v>
      </c>
      <c r="P749" s="7">
        <v>0</v>
      </c>
      <c r="Q749" s="7">
        <v>0</v>
      </c>
      <c r="R749" s="7">
        <v>0</v>
      </c>
      <c r="S749" s="7">
        <v>0</v>
      </c>
      <c r="T749" s="7">
        <v>0</v>
      </c>
      <c r="U749" s="7">
        <v>0</v>
      </c>
      <c r="V749" s="7">
        <v>0</v>
      </c>
      <c r="W749" s="7">
        <v>9</v>
      </c>
      <c r="X749" s="7">
        <v>0</v>
      </c>
      <c r="Y749" s="7">
        <v>0</v>
      </c>
    </row>
    <row r="750" spans="1:25" ht="56.25" x14ac:dyDescent="0.2">
      <c r="A750" s="56" t="s">
        <v>1618</v>
      </c>
      <c r="B750" s="54" t="s">
        <v>1961</v>
      </c>
      <c r="C750" s="61" t="s">
        <v>1962</v>
      </c>
      <c r="D750" s="5">
        <v>0.27796080000000001</v>
      </c>
      <c r="E750" s="5" t="s">
        <v>3808</v>
      </c>
      <c r="F750" s="5">
        <v>0.27796080000000001</v>
      </c>
      <c r="G750" s="5">
        <v>0</v>
      </c>
      <c r="H750" s="5">
        <v>0</v>
      </c>
      <c r="I750" s="5">
        <v>0.27796080000000001</v>
      </c>
      <c r="J750" s="5">
        <v>0</v>
      </c>
      <c r="K750" s="5">
        <v>0.23555999999999999</v>
      </c>
      <c r="L750" s="8">
        <v>2017</v>
      </c>
      <c r="M750" s="5">
        <v>0.23555999999999999</v>
      </c>
      <c r="N750" s="6" t="s">
        <v>1963</v>
      </c>
      <c r="O750" s="6" t="s">
        <v>3804</v>
      </c>
      <c r="P750" s="7">
        <v>0</v>
      </c>
      <c r="Q750" s="7">
        <v>0</v>
      </c>
      <c r="R750" s="7">
        <v>0</v>
      </c>
      <c r="S750" s="7">
        <v>0</v>
      </c>
      <c r="T750" s="7">
        <v>0</v>
      </c>
      <c r="U750" s="7">
        <v>0</v>
      </c>
      <c r="V750" s="7">
        <v>0</v>
      </c>
      <c r="W750" s="7">
        <v>4</v>
      </c>
      <c r="X750" s="62">
        <v>0</v>
      </c>
      <c r="Y750" s="62">
        <v>0</v>
      </c>
    </row>
    <row r="751" spans="1:25" ht="56.25" x14ac:dyDescent="0.2">
      <c r="A751" s="53" t="s">
        <v>1618</v>
      </c>
      <c r="B751" s="54" t="s">
        <v>1964</v>
      </c>
      <c r="C751" s="55" t="s">
        <v>1965</v>
      </c>
      <c r="D751" s="5">
        <v>7.5016300000000008E-2</v>
      </c>
      <c r="E751" s="5" t="s">
        <v>3808</v>
      </c>
      <c r="F751" s="5">
        <v>7.5016300000000008E-2</v>
      </c>
      <c r="G751" s="5">
        <v>0</v>
      </c>
      <c r="H751" s="5">
        <v>0</v>
      </c>
      <c r="I751" s="5">
        <v>7.5016289999999999E-2</v>
      </c>
      <c r="J751" s="5">
        <v>1E-8</v>
      </c>
      <c r="K751" s="5">
        <v>6.3573130000000005E-2</v>
      </c>
      <c r="L751" s="8">
        <v>2017</v>
      </c>
      <c r="M751" s="5">
        <v>6.3573130000000005E-2</v>
      </c>
      <c r="N751" s="5" t="s">
        <v>1949</v>
      </c>
      <c r="O751" s="5" t="s">
        <v>3804</v>
      </c>
      <c r="P751" s="7">
        <v>0</v>
      </c>
      <c r="Q751" s="7">
        <v>0</v>
      </c>
      <c r="R751" s="7">
        <v>0</v>
      </c>
      <c r="S751" s="7">
        <v>0</v>
      </c>
      <c r="T751" s="7">
        <v>0</v>
      </c>
      <c r="U751" s="7">
        <v>0</v>
      </c>
      <c r="V751" s="7">
        <v>0</v>
      </c>
      <c r="W751" s="7">
        <v>1</v>
      </c>
      <c r="X751" s="7">
        <v>0</v>
      </c>
      <c r="Y751" s="7">
        <v>0</v>
      </c>
    </row>
    <row r="752" spans="1:25" ht="56.25" x14ac:dyDescent="0.2">
      <c r="A752" s="53" t="s">
        <v>1618</v>
      </c>
      <c r="B752" s="54" t="s">
        <v>1966</v>
      </c>
      <c r="C752" s="55" t="s">
        <v>1967</v>
      </c>
      <c r="D752" s="5">
        <v>5.9454300000000002E-2</v>
      </c>
      <c r="E752" s="5" t="s">
        <v>3808</v>
      </c>
      <c r="F752" s="5">
        <v>5.9454300000000002E-2</v>
      </c>
      <c r="G752" s="5">
        <v>0</v>
      </c>
      <c r="H752" s="5">
        <v>0</v>
      </c>
      <c r="I752" s="5">
        <v>5.9454300000000002E-2</v>
      </c>
      <c r="J752" s="5">
        <v>0</v>
      </c>
      <c r="K752" s="5">
        <v>5.0384999999999999E-2</v>
      </c>
      <c r="L752" s="8">
        <v>2017</v>
      </c>
      <c r="M752" s="5">
        <v>5.0384999999999999E-2</v>
      </c>
      <c r="N752" s="5" t="s">
        <v>1949</v>
      </c>
      <c r="O752" s="5" t="s">
        <v>3804</v>
      </c>
      <c r="P752" s="7">
        <v>0</v>
      </c>
      <c r="Q752" s="7">
        <v>0</v>
      </c>
      <c r="R752" s="7">
        <v>0</v>
      </c>
      <c r="S752" s="7">
        <v>0</v>
      </c>
      <c r="T752" s="7">
        <v>0</v>
      </c>
      <c r="U752" s="7">
        <v>0</v>
      </c>
      <c r="V752" s="7">
        <v>0</v>
      </c>
      <c r="W752" s="7">
        <v>1</v>
      </c>
      <c r="X752" s="7">
        <v>0</v>
      </c>
      <c r="Y752" s="7">
        <v>0</v>
      </c>
    </row>
    <row r="753" spans="1:25" ht="56.25" x14ac:dyDescent="0.2">
      <c r="A753" s="53" t="s">
        <v>1618</v>
      </c>
      <c r="B753" s="54" t="s">
        <v>1968</v>
      </c>
      <c r="C753" s="55" t="s">
        <v>1969</v>
      </c>
      <c r="D753" s="5">
        <v>0.2215627</v>
      </c>
      <c r="E753" s="5" t="s">
        <v>3808</v>
      </c>
      <c r="F753" s="5">
        <v>0.2215627</v>
      </c>
      <c r="G753" s="5">
        <v>0</v>
      </c>
      <c r="H753" s="5">
        <v>0</v>
      </c>
      <c r="I753" s="5">
        <v>0.2215627</v>
      </c>
      <c r="J753" s="5">
        <v>0</v>
      </c>
      <c r="K753" s="5">
        <v>0.18776499999999999</v>
      </c>
      <c r="L753" s="8">
        <v>2017</v>
      </c>
      <c r="M753" s="5">
        <v>0.18776499999999999</v>
      </c>
      <c r="N753" s="5" t="s">
        <v>1949</v>
      </c>
      <c r="O753" s="5" t="s">
        <v>3804</v>
      </c>
      <c r="P753" s="7">
        <v>0</v>
      </c>
      <c r="Q753" s="7">
        <v>0</v>
      </c>
      <c r="R753" s="7">
        <v>0</v>
      </c>
      <c r="S753" s="7">
        <v>0</v>
      </c>
      <c r="T753" s="7">
        <v>0</v>
      </c>
      <c r="U753" s="7">
        <v>0</v>
      </c>
      <c r="V753" s="7">
        <v>0</v>
      </c>
      <c r="W753" s="7">
        <v>2</v>
      </c>
      <c r="X753" s="7">
        <v>0</v>
      </c>
      <c r="Y753" s="7">
        <v>0</v>
      </c>
    </row>
    <row r="754" spans="1:25" ht="75" x14ac:dyDescent="0.2">
      <c r="A754" s="53" t="s">
        <v>1618</v>
      </c>
      <c r="B754" s="54" t="s">
        <v>1970</v>
      </c>
      <c r="C754" s="55" t="s">
        <v>1971</v>
      </c>
      <c r="D754" s="5">
        <v>0.68085001000000001</v>
      </c>
      <c r="E754" s="5" t="s">
        <v>3808</v>
      </c>
      <c r="F754" s="5">
        <v>0.68085001000000001</v>
      </c>
      <c r="G754" s="5">
        <v>0</v>
      </c>
      <c r="H754" s="5">
        <v>0</v>
      </c>
      <c r="I754" s="5">
        <v>0.68085001000000001</v>
      </c>
      <c r="J754" s="5">
        <v>0</v>
      </c>
      <c r="K754" s="5">
        <v>0.57699153000000003</v>
      </c>
      <c r="L754" s="8">
        <v>2017</v>
      </c>
      <c r="M754" s="5">
        <v>0.57699153000000003</v>
      </c>
      <c r="N754" s="5" t="s">
        <v>1972</v>
      </c>
      <c r="O754" s="5" t="s">
        <v>3804</v>
      </c>
      <c r="P754" s="7">
        <v>0</v>
      </c>
      <c r="Q754" s="7">
        <v>0</v>
      </c>
      <c r="R754" s="7">
        <v>0</v>
      </c>
      <c r="S754" s="7">
        <v>0</v>
      </c>
      <c r="T754" s="7">
        <v>0</v>
      </c>
      <c r="U754" s="7">
        <v>0</v>
      </c>
      <c r="V754" s="7">
        <v>0</v>
      </c>
      <c r="W754" s="7">
        <v>3</v>
      </c>
      <c r="X754" s="7">
        <v>0</v>
      </c>
      <c r="Y754" s="7">
        <v>0</v>
      </c>
    </row>
    <row r="755" spans="1:25" ht="75" x14ac:dyDescent="0.2">
      <c r="A755" s="53" t="s">
        <v>1618</v>
      </c>
      <c r="B755" s="54" t="s">
        <v>1973</v>
      </c>
      <c r="C755" s="55" t="s">
        <v>1974</v>
      </c>
      <c r="D755" s="5">
        <v>2.5941998600000002</v>
      </c>
      <c r="E755" s="5" t="s">
        <v>3808</v>
      </c>
      <c r="F755" s="5">
        <v>2.5941998600000002</v>
      </c>
      <c r="G755" s="5">
        <v>0</v>
      </c>
      <c r="H755" s="5">
        <v>0</v>
      </c>
      <c r="I755" s="5">
        <v>2.5941998600000002</v>
      </c>
      <c r="J755" s="5">
        <v>0</v>
      </c>
      <c r="K755" s="5">
        <v>2.1984744599999999</v>
      </c>
      <c r="L755" s="8">
        <v>2017</v>
      </c>
      <c r="M755" s="5">
        <v>2.1984744599999999</v>
      </c>
      <c r="N755" s="5" t="s">
        <v>1972</v>
      </c>
      <c r="O755" s="5" t="s">
        <v>3804</v>
      </c>
      <c r="P755" s="7">
        <v>0</v>
      </c>
      <c r="Q755" s="7">
        <v>0</v>
      </c>
      <c r="R755" s="7">
        <v>0</v>
      </c>
      <c r="S755" s="7">
        <v>0</v>
      </c>
      <c r="T755" s="7">
        <v>0</v>
      </c>
      <c r="U755" s="7">
        <v>0</v>
      </c>
      <c r="V755" s="7">
        <v>0</v>
      </c>
      <c r="W755" s="7">
        <v>14</v>
      </c>
      <c r="X755" s="7">
        <v>0</v>
      </c>
      <c r="Y755" s="7">
        <v>0</v>
      </c>
    </row>
    <row r="756" spans="1:25" ht="75" x14ac:dyDescent="0.2">
      <c r="A756" s="53" t="s">
        <v>1618</v>
      </c>
      <c r="B756" s="54" t="s">
        <v>1975</v>
      </c>
      <c r="C756" s="55" t="s">
        <v>1976</v>
      </c>
      <c r="D756" s="5">
        <v>0.47260001000000001</v>
      </c>
      <c r="E756" s="5" t="s">
        <v>3808</v>
      </c>
      <c r="F756" s="5">
        <v>0.47260001000000001</v>
      </c>
      <c r="G756" s="5">
        <v>0</v>
      </c>
      <c r="H756" s="5">
        <v>0</v>
      </c>
      <c r="I756" s="5">
        <v>0.47260001000000001</v>
      </c>
      <c r="J756" s="5">
        <v>0</v>
      </c>
      <c r="K756" s="5">
        <v>0.40050848</v>
      </c>
      <c r="L756" s="8">
        <v>2017</v>
      </c>
      <c r="M756" s="5">
        <v>0.40050848</v>
      </c>
      <c r="N756" s="5" t="s">
        <v>1972</v>
      </c>
      <c r="O756" s="5" t="s">
        <v>3804</v>
      </c>
      <c r="P756" s="7">
        <v>0</v>
      </c>
      <c r="Q756" s="7">
        <v>0</v>
      </c>
      <c r="R756" s="7">
        <v>0</v>
      </c>
      <c r="S756" s="7">
        <v>0</v>
      </c>
      <c r="T756" s="7">
        <v>0</v>
      </c>
      <c r="U756" s="7">
        <v>0</v>
      </c>
      <c r="V756" s="7">
        <v>0</v>
      </c>
      <c r="W756" s="7">
        <v>2</v>
      </c>
      <c r="X756" s="7">
        <v>0</v>
      </c>
      <c r="Y756" s="7">
        <v>0</v>
      </c>
    </row>
    <row r="757" spans="1:25" ht="75" x14ac:dyDescent="0.2">
      <c r="A757" s="53" t="s">
        <v>1618</v>
      </c>
      <c r="B757" s="54" t="s">
        <v>1977</v>
      </c>
      <c r="C757" s="55" t="s">
        <v>1978</v>
      </c>
      <c r="D757" s="5">
        <v>0.25924999999999998</v>
      </c>
      <c r="E757" s="5" t="s">
        <v>3808</v>
      </c>
      <c r="F757" s="5">
        <v>0.25924999999999998</v>
      </c>
      <c r="G757" s="5">
        <v>0</v>
      </c>
      <c r="H757" s="5">
        <v>0</v>
      </c>
      <c r="I757" s="5">
        <v>0.25924999999999998</v>
      </c>
      <c r="J757" s="5">
        <v>0</v>
      </c>
      <c r="K757" s="5">
        <v>0.21970339000000003</v>
      </c>
      <c r="L757" s="8">
        <v>2017</v>
      </c>
      <c r="M757" s="5">
        <v>0.21970339000000003</v>
      </c>
      <c r="N757" s="5" t="s">
        <v>1972</v>
      </c>
      <c r="O757" s="5" t="s">
        <v>3804</v>
      </c>
      <c r="P757" s="7">
        <v>0</v>
      </c>
      <c r="Q757" s="7">
        <v>0</v>
      </c>
      <c r="R757" s="7">
        <v>0</v>
      </c>
      <c r="S757" s="7">
        <v>0</v>
      </c>
      <c r="T757" s="7">
        <v>0</v>
      </c>
      <c r="U757" s="7">
        <v>0</v>
      </c>
      <c r="V757" s="7">
        <v>0</v>
      </c>
      <c r="W757" s="7">
        <v>1</v>
      </c>
      <c r="X757" s="7">
        <v>0</v>
      </c>
      <c r="Y757" s="7">
        <v>0</v>
      </c>
    </row>
    <row r="758" spans="1:25" ht="75" x14ac:dyDescent="0.2">
      <c r="A758" s="53" t="s">
        <v>1618</v>
      </c>
      <c r="B758" s="54" t="s">
        <v>1979</v>
      </c>
      <c r="C758" s="55" t="s">
        <v>1980</v>
      </c>
      <c r="D758" s="5">
        <v>0.50031999999999999</v>
      </c>
      <c r="E758" s="5" t="s">
        <v>3808</v>
      </c>
      <c r="F758" s="5">
        <v>0.50031999999999999</v>
      </c>
      <c r="G758" s="5">
        <v>0</v>
      </c>
      <c r="H758" s="5">
        <v>0</v>
      </c>
      <c r="I758" s="5">
        <v>0.50031999999999999</v>
      </c>
      <c r="J758" s="5">
        <v>0</v>
      </c>
      <c r="K758" s="5">
        <v>0.42399999999999999</v>
      </c>
      <c r="L758" s="8">
        <v>2018</v>
      </c>
      <c r="M758" s="5">
        <v>0.42399999999999999</v>
      </c>
      <c r="N758" s="5" t="s">
        <v>1972</v>
      </c>
      <c r="O758" s="5" t="s">
        <v>3804</v>
      </c>
      <c r="P758" s="7">
        <v>0</v>
      </c>
      <c r="Q758" s="7">
        <v>0</v>
      </c>
      <c r="R758" s="7">
        <v>0</v>
      </c>
      <c r="S758" s="7">
        <v>0</v>
      </c>
      <c r="T758" s="7">
        <v>0</v>
      </c>
      <c r="U758" s="7">
        <v>0</v>
      </c>
      <c r="V758" s="7">
        <v>0</v>
      </c>
      <c r="W758" s="7">
        <v>2</v>
      </c>
      <c r="X758" s="7">
        <v>0</v>
      </c>
      <c r="Y758" s="7">
        <v>0</v>
      </c>
    </row>
    <row r="759" spans="1:25" ht="56.25" x14ac:dyDescent="0.2">
      <c r="A759" s="53" t="s">
        <v>1618</v>
      </c>
      <c r="B759" s="54" t="s">
        <v>1981</v>
      </c>
      <c r="C759" s="55" t="s">
        <v>1982</v>
      </c>
      <c r="D759" s="5">
        <v>2.36083468</v>
      </c>
      <c r="E759" s="5" t="s">
        <v>3808</v>
      </c>
      <c r="F759" s="5">
        <v>2.36083468</v>
      </c>
      <c r="G759" s="5">
        <v>0</v>
      </c>
      <c r="H759" s="5">
        <v>0</v>
      </c>
      <c r="I759" s="5">
        <v>2.36083468</v>
      </c>
      <c r="J759" s="5">
        <v>0</v>
      </c>
      <c r="K759" s="5">
        <v>2.0007073600000003</v>
      </c>
      <c r="L759" s="8">
        <v>2017</v>
      </c>
      <c r="M759" s="5">
        <v>2.0007073600000003</v>
      </c>
      <c r="N759" s="5" t="s">
        <v>1949</v>
      </c>
      <c r="O759" s="5" t="s">
        <v>3804</v>
      </c>
      <c r="P759" s="7">
        <v>0</v>
      </c>
      <c r="Q759" s="7">
        <v>0</v>
      </c>
      <c r="R759" s="7">
        <v>0</v>
      </c>
      <c r="S759" s="7">
        <v>0</v>
      </c>
      <c r="T759" s="7">
        <v>0</v>
      </c>
      <c r="U759" s="7">
        <v>0</v>
      </c>
      <c r="V759" s="7">
        <v>0</v>
      </c>
      <c r="W759" s="7">
        <v>8</v>
      </c>
      <c r="X759" s="7">
        <v>0</v>
      </c>
      <c r="Y759" s="7">
        <v>0</v>
      </c>
    </row>
    <row r="760" spans="1:25" ht="56.25" x14ac:dyDescent="0.2">
      <c r="A760" s="53" t="s">
        <v>1618</v>
      </c>
      <c r="B760" s="54" t="s">
        <v>1983</v>
      </c>
      <c r="C760" s="55" t="s">
        <v>1984</v>
      </c>
      <c r="D760" s="5">
        <v>0.47345999999999999</v>
      </c>
      <c r="E760" s="5" t="s">
        <v>3808</v>
      </c>
      <c r="F760" s="5">
        <v>0.47345999999999999</v>
      </c>
      <c r="G760" s="5">
        <v>0</v>
      </c>
      <c r="H760" s="5">
        <v>0</v>
      </c>
      <c r="I760" s="5">
        <v>0.47345999999999999</v>
      </c>
      <c r="J760" s="5">
        <v>0</v>
      </c>
      <c r="K760" s="5">
        <v>0.40123728999999997</v>
      </c>
      <c r="L760" s="8">
        <v>2017</v>
      </c>
      <c r="M760" s="5">
        <v>0.40123728999999997</v>
      </c>
      <c r="N760" s="5" t="s">
        <v>1949</v>
      </c>
      <c r="O760" s="5" t="s">
        <v>3804</v>
      </c>
      <c r="P760" s="7">
        <v>0</v>
      </c>
      <c r="Q760" s="7">
        <v>0</v>
      </c>
      <c r="R760" s="7">
        <v>0</v>
      </c>
      <c r="S760" s="7">
        <v>0</v>
      </c>
      <c r="T760" s="7">
        <v>0</v>
      </c>
      <c r="U760" s="7">
        <v>0</v>
      </c>
      <c r="V760" s="7">
        <v>0</v>
      </c>
      <c r="W760" s="7">
        <v>6</v>
      </c>
      <c r="X760" s="7">
        <v>0</v>
      </c>
      <c r="Y760" s="7">
        <v>0</v>
      </c>
    </row>
    <row r="761" spans="1:25" ht="187.5" x14ac:dyDescent="0.2">
      <c r="A761" s="53" t="s">
        <v>1618</v>
      </c>
      <c r="B761" s="54" t="s">
        <v>1985</v>
      </c>
      <c r="C761" s="55" t="s">
        <v>1986</v>
      </c>
      <c r="D761" s="5">
        <v>0.71099999999999997</v>
      </c>
      <c r="E761" s="5" t="s">
        <v>3808</v>
      </c>
      <c r="F761" s="5">
        <v>0.71099999999999997</v>
      </c>
      <c r="G761" s="5">
        <v>0</v>
      </c>
      <c r="H761" s="5">
        <v>0</v>
      </c>
      <c r="I761" s="5">
        <v>0.71099999999999997</v>
      </c>
      <c r="J761" s="5">
        <v>0</v>
      </c>
      <c r="K761" s="5">
        <v>0.60254236999999999</v>
      </c>
      <c r="L761" s="8">
        <v>2017</v>
      </c>
      <c r="M761" s="5">
        <v>0.60254236999999999</v>
      </c>
      <c r="N761" s="5" t="s">
        <v>1987</v>
      </c>
      <c r="O761" s="5" t="s">
        <v>3804</v>
      </c>
      <c r="P761" s="7">
        <v>0</v>
      </c>
      <c r="Q761" s="7">
        <v>0</v>
      </c>
      <c r="R761" s="7">
        <v>0</v>
      </c>
      <c r="S761" s="7">
        <v>0</v>
      </c>
      <c r="T761" s="7">
        <v>0</v>
      </c>
      <c r="U761" s="7">
        <v>0</v>
      </c>
      <c r="V761" s="7">
        <v>0</v>
      </c>
      <c r="W761" s="7">
        <v>3</v>
      </c>
      <c r="X761" s="7">
        <v>0</v>
      </c>
      <c r="Y761" s="7">
        <v>0</v>
      </c>
    </row>
    <row r="762" spans="1:25" ht="56.25" x14ac:dyDescent="0.2">
      <c r="A762" s="53" t="s">
        <v>1618</v>
      </c>
      <c r="B762" s="54" t="s">
        <v>1988</v>
      </c>
      <c r="C762" s="55" t="s">
        <v>1989</v>
      </c>
      <c r="D762" s="5">
        <v>12.621388569999999</v>
      </c>
      <c r="E762" s="5" t="s">
        <v>3808</v>
      </c>
      <c r="F762" s="5">
        <v>12.621388569999999</v>
      </c>
      <c r="G762" s="5">
        <v>0</v>
      </c>
      <c r="H762" s="5">
        <v>0</v>
      </c>
      <c r="I762" s="5">
        <v>12.621388569999999</v>
      </c>
      <c r="J762" s="5">
        <v>0</v>
      </c>
      <c r="K762" s="5">
        <v>10.696092010000001</v>
      </c>
      <c r="L762" s="8">
        <v>2017</v>
      </c>
      <c r="M762" s="5">
        <v>10.696092010000001</v>
      </c>
      <c r="N762" s="5" t="s">
        <v>1990</v>
      </c>
      <c r="O762" s="5" t="s">
        <v>3804</v>
      </c>
      <c r="P762" s="7">
        <v>0</v>
      </c>
      <c r="Q762" s="7">
        <v>0</v>
      </c>
      <c r="R762" s="7">
        <v>0</v>
      </c>
      <c r="S762" s="7">
        <v>0</v>
      </c>
      <c r="T762" s="7">
        <v>0</v>
      </c>
      <c r="U762" s="7">
        <v>0</v>
      </c>
      <c r="V762" s="7">
        <v>0</v>
      </c>
      <c r="W762" s="7">
        <v>191</v>
      </c>
      <c r="X762" s="7">
        <v>0</v>
      </c>
      <c r="Y762" s="7">
        <v>0</v>
      </c>
    </row>
    <row r="763" spans="1:25" ht="56.25" x14ac:dyDescent="0.2">
      <c r="A763" s="53" t="s">
        <v>1618</v>
      </c>
      <c r="B763" s="54" t="s">
        <v>1991</v>
      </c>
      <c r="C763" s="55" t="s">
        <v>1992</v>
      </c>
      <c r="D763" s="5">
        <v>0.29510422999999997</v>
      </c>
      <c r="E763" s="5" t="s">
        <v>3808</v>
      </c>
      <c r="F763" s="5">
        <v>0.29510422999999997</v>
      </c>
      <c r="G763" s="5">
        <v>0</v>
      </c>
      <c r="H763" s="5">
        <v>0</v>
      </c>
      <c r="I763" s="5">
        <v>0.29510422999999997</v>
      </c>
      <c r="J763" s="5">
        <v>0</v>
      </c>
      <c r="K763" s="5">
        <v>0.25008833000000003</v>
      </c>
      <c r="L763" s="8">
        <v>2017</v>
      </c>
      <c r="M763" s="5">
        <v>0.25008833000000003</v>
      </c>
      <c r="N763" s="5" t="s">
        <v>1993</v>
      </c>
      <c r="O763" s="5" t="s">
        <v>3804</v>
      </c>
      <c r="P763" s="7">
        <v>0</v>
      </c>
      <c r="Q763" s="7">
        <v>0</v>
      </c>
      <c r="R763" s="7">
        <v>0</v>
      </c>
      <c r="S763" s="7">
        <v>0</v>
      </c>
      <c r="T763" s="7">
        <v>0</v>
      </c>
      <c r="U763" s="7">
        <v>0</v>
      </c>
      <c r="V763" s="7">
        <v>0</v>
      </c>
      <c r="W763" s="7">
        <v>1</v>
      </c>
      <c r="X763" s="7">
        <v>0</v>
      </c>
      <c r="Y763" s="7">
        <v>0</v>
      </c>
    </row>
    <row r="764" spans="1:25" ht="112.5" x14ac:dyDescent="0.2">
      <c r="A764" s="53" t="s">
        <v>1618</v>
      </c>
      <c r="B764" s="54" t="s">
        <v>244</v>
      </c>
      <c r="C764" s="55" t="s">
        <v>1994</v>
      </c>
      <c r="D764" s="5">
        <v>1.6729229800000001</v>
      </c>
      <c r="E764" s="5" t="s">
        <v>3808</v>
      </c>
      <c r="F764" s="5">
        <v>1.6729229800000001</v>
      </c>
      <c r="G764" s="5">
        <v>0</v>
      </c>
      <c r="H764" s="5">
        <v>0</v>
      </c>
      <c r="I764" s="5">
        <v>1.6729229800000001</v>
      </c>
      <c r="J764" s="5">
        <v>0</v>
      </c>
      <c r="K764" s="5">
        <v>1.4177313499999999</v>
      </c>
      <c r="L764" s="8">
        <v>2018</v>
      </c>
      <c r="M764" s="5">
        <v>1.4177313499999999</v>
      </c>
      <c r="N764" s="5" t="s">
        <v>1995</v>
      </c>
      <c r="O764" s="5" t="s">
        <v>3804</v>
      </c>
      <c r="P764" s="7">
        <v>0</v>
      </c>
      <c r="Q764" s="7">
        <v>0</v>
      </c>
      <c r="R764" s="7">
        <v>0</v>
      </c>
      <c r="S764" s="7">
        <v>0</v>
      </c>
      <c r="T764" s="7">
        <v>0</v>
      </c>
      <c r="U764" s="7">
        <v>0</v>
      </c>
      <c r="V764" s="7">
        <v>0</v>
      </c>
      <c r="W764" s="7">
        <v>1</v>
      </c>
      <c r="X764" s="7">
        <v>0</v>
      </c>
      <c r="Y764" s="7">
        <v>0</v>
      </c>
    </row>
    <row r="765" spans="1:25" ht="56.25" x14ac:dyDescent="0.2">
      <c r="A765" s="53" t="s">
        <v>1618</v>
      </c>
      <c r="B765" s="54" t="s">
        <v>1996</v>
      </c>
      <c r="C765" s="55" t="s">
        <v>1997</v>
      </c>
      <c r="D765" s="5">
        <v>4.8675999599999997</v>
      </c>
      <c r="E765" s="5" t="s">
        <v>3808</v>
      </c>
      <c r="F765" s="5">
        <v>4.8675999599999997</v>
      </c>
      <c r="G765" s="5">
        <v>0</v>
      </c>
      <c r="H765" s="5">
        <v>0</v>
      </c>
      <c r="I765" s="5">
        <v>4.8675999599999997</v>
      </c>
      <c r="J765" s="5">
        <v>0</v>
      </c>
      <c r="K765" s="5">
        <v>4.1250847200000003</v>
      </c>
      <c r="L765" s="8">
        <v>2017</v>
      </c>
      <c r="M765" s="5">
        <v>4.1250847200000003</v>
      </c>
      <c r="N765" s="5" t="s">
        <v>1998</v>
      </c>
      <c r="O765" s="5" t="s">
        <v>3804</v>
      </c>
      <c r="P765" s="7">
        <v>0</v>
      </c>
      <c r="Q765" s="7">
        <v>0</v>
      </c>
      <c r="R765" s="7">
        <v>0</v>
      </c>
      <c r="S765" s="7">
        <v>0</v>
      </c>
      <c r="T765" s="7">
        <v>0</v>
      </c>
      <c r="U765" s="7">
        <v>0</v>
      </c>
      <c r="V765" s="7">
        <v>0</v>
      </c>
      <c r="W765" s="7">
        <v>4</v>
      </c>
      <c r="X765" s="7">
        <v>0</v>
      </c>
      <c r="Y765" s="7">
        <v>0</v>
      </c>
    </row>
    <row r="766" spans="1:25" ht="56.25" x14ac:dyDescent="0.2">
      <c r="A766" s="53" t="s">
        <v>1618</v>
      </c>
      <c r="B766" s="54" t="s">
        <v>1999</v>
      </c>
      <c r="C766" s="55" t="s">
        <v>2000</v>
      </c>
      <c r="D766" s="5">
        <v>4.2907016599999999</v>
      </c>
      <c r="E766" s="5" t="s">
        <v>3808</v>
      </c>
      <c r="F766" s="5">
        <v>4.13</v>
      </c>
      <c r="G766" s="5">
        <v>0</v>
      </c>
      <c r="H766" s="5">
        <v>0</v>
      </c>
      <c r="I766" s="5">
        <v>4.13</v>
      </c>
      <c r="J766" s="5">
        <v>0</v>
      </c>
      <c r="K766" s="5">
        <v>0</v>
      </c>
      <c r="L766" s="8">
        <v>2015</v>
      </c>
      <c r="M766" s="5">
        <v>3.6601390400000002</v>
      </c>
      <c r="N766" s="5" t="s">
        <v>2001</v>
      </c>
      <c r="O766" s="5" t="s">
        <v>3804</v>
      </c>
      <c r="P766" s="7">
        <v>0</v>
      </c>
      <c r="Q766" s="7">
        <v>0</v>
      </c>
      <c r="R766" s="7">
        <v>0</v>
      </c>
      <c r="S766" s="7">
        <v>0</v>
      </c>
      <c r="T766" s="7">
        <v>0</v>
      </c>
      <c r="U766" s="7">
        <v>0</v>
      </c>
      <c r="V766" s="7">
        <v>0</v>
      </c>
      <c r="W766" s="7">
        <v>1</v>
      </c>
      <c r="X766" s="7">
        <v>0</v>
      </c>
      <c r="Y766" s="7">
        <v>0</v>
      </c>
    </row>
    <row r="767" spans="1:25" ht="112.5" x14ac:dyDescent="0.2">
      <c r="A767" s="53" t="s">
        <v>1618</v>
      </c>
      <c r="B767" s="54" t="s">
        <v>2002</v>
      </c>
      <c r="C767" s="55" t="s">
        <v>2003</v>
      </c>
      <c r="D767" s="5">
        <v>6.6354677899999999</v>
      </c>
      <c r="E767" s="5" t="s">
        <v>3808</v>
      </c>
      <c r="F767" s="5">
        <v>6.6079967900000005</v>
      </c>
      <c r="G767" s="5">
        <v>0</v>
      </c>
      <c r="H767" s="5">
        <v>0</v>
      </c>
      <c r="I767" s="5">
        <v>6.6079967900000005</v>
      </c>
      <c r="J767" s="5">
        <v>0</v>
      </c>
      <c r="K767" s="5">
        <v>0</v>
      </c>
      <c r="L767" s="8">
        <v>2015</v>
      </c>
      <c r="M767" s="5">
        <v>5.6232777900000004</v>
      </c>
      <c r="N767" s="5" t="s">
        <v>2004</v>
      </c>
      <c r="O767" s="5" t="s">
        <v>3804</v>
      </c>
      <c r="P767" s="7">
        <v>0</v>
      </c>
      <c r="Q767" s="7">
        <v>0</v>
      </c>
      <c r="R767" s="7">
        <v>0</v>
      </c>
      <c r="S767" s="7">
        <v>0</v>
      </c>
      <c r="T767" s="7">
        <v>0</v>
      </c>
      <c r="U767" s="7">
        <v>0</v>
      </c>
      <c r="V767" s="7">
        <v>0</v>
      </c>
      <c r="W767" s="7">
        <v>11</v>
      </c>
      <c r="X767" s="7">
        <v>0</v>
      </c>
      <c r="Y767" s="7">
        <v>0</v>
      </c>
    </row>
    <row r="768" spans="1:25" ht="112.5" x14ac:dyDescent="0.2">
      <c r="A768" s="53" t="s">
        <v>1618</v>
      </c>
      <c r="B768" s="54" t="s">
        <v>2005</v>
      </c>
      <c r="C768" s="55" t="s">
        <v>2006</v>
      </c>
      <c r="D768" s="5">
        <v>0.74221999999999999</v>
      </c>
      <c r="E768" s="5" t="s">
        <v>3808</v>
      </c>
      <c r="F768" s="5">
        <v>0.74221999999999999</v>
      </c>
      <c r="G768" s="5">
        <v>0</v>
      </c>
      <c r="H768" s="5">
        <v>0</v>
      </c>
      <c r="I768" s="5">
        <v>0.74221999999999999</v>
      </c>
      <c r="J768" s="5">
        <v>0</v>
      </c>
      <c r="K768" s="5">
        <v>0</v>
      </c>
      <c r="L768" s="8">
        <v>2015</v>
      </c>
      <c r="M768" s="5">
        <v>0.629</v>
      </c>
      <c r="N768" s="5" t="s">
        <v>2004</v>
      </c>
      <c r="O768" s="5" t="s">
        <v>3804</v>
      </c>
      <c r="P768" s="7">
        <v>0</v>
      </c>
      <c r="Q768" s="7">
        <v>0</v>
      </c>
      <c r="R768" s="7">
        <v>0</v>
      </c>
      <c r="S768" s="7">
        <v>0</v>
      </c>
      <c r="T768" s="7">
        <v>0</v>
      </c>
      <c r="U768" s="7">
        <v>0</v>
      </c>
      <c r="V768" s="7">
        <v>0</v>
      </c>
      <c r="W768" s="7">
        <v>1</v>
      </c>
      <c r="X768" s="7">
        <v>0</v>
      </c>
      <c r="Y768" s="7">
        <v>0</v>
      </c>
    </row>
    <row r="769" spans="1:25" ht="112.5" x14ac:dyDescent="0.2">
      <c r="A769" s="53" t="s">
        <v>1618</v>
      </c>
      <c r="B769" s="54" t="s">
        <v>2005</v>
      </c>
      <c r="C769" s="55" t="s">
        <v>2007</v>
      </c>
      <c r="D769" s="5">
        <v>0.59743299999999999</v>
      </c>
      <c r="E769" s="5" t="s">
        <v>3808</v>
      </c>
      <c r="F769" s="5">
        <v>0.57820000000000005</v>
      </c>
      <c r="G769" s="5">
        <v>0</v>
      </c>
      <c r="H769" s="5">
        <v>0</v>
      </c>
      <c r="I769" s="5">
        <v>0.57820000000000005</v>
      </c>
      <c r="J769" s="5">
        <v>0</v>
      </c>
      <c r="K769" s="5">
        <v>0</v>
      </c>
      <c r="L769" s="8">
        <v>2015</v>
      </c>
      <c r="M769" s="5">
        <v>0.50629915000000003</v>
      </c>
      <c r="N769" s="5" t="s">
        <v>2004</v>
      </c>
      <c r="O769" s="5" t="s">
        <v>3804</v>
      </c>
      <c r="P769" s="7">
        <v>0</v>
      </c>
      <c r="Q769" s="7">
        <v>0</v>
      </c>
      <c r="R769" s="7">
        <v>0</v>
      </c>
      <c r="S769" s="7">
        <v>0</v>
      </c>
      <c r="T769" s="7">
        <v>0</v>
      </c>
      <c r="U769" s="7">
        <v>0</v>
      </c>
      <c r="V769" s="7">
        <v>0</v>
      </c>
      <c r="W769" s="7">
        <v>1</v>
      </c>
      <c r="X769" s="7">
        <v>0</v>
      </c>
      <c r="Y769" s="7">
        <v>0</v>
      </c>
    </row>
    <row r="770" spans="1:25" ht="112.5" x14ac:dyDescent="0.2">
      <c r="A770" s="53" t="s">
        <v>1618</v>
      </c>
      <c r="B770" s="54" t="s">
        <v>1721</v>
      </c>
      <c r="C770" s="55" t="s">
        <v>2008</v>
      </c>
      <c r="D770" s="5">
        <v>1.48444</v>
      </c>
      <c r="E770" s="5" t="s">
        <v>3808</v>
      </c>
      <c r="F770" s="5">
        <v>1.48444</v>
      </c>
      <c r="G770" s="5">
        <v>0</v>
      </c>
      <c r="H770" s="5">
        <v>0</v>
      </c>
      <c r="I770" s="5">
        <v>1.48444</v>
      </c>
      <c r="J770" s="5">
        <v>0</v>
      </c>
      <c r="K770" s="5">
        <v>0</v>
      </c>
      <c r="L770" s="8">
        <v>2015</v>
      </c>
      <c r="M770" s="5">
        <v>1.258</v>
      </c>
      <c r="N770" s="5" t="s">
        <v>2004</v>
      </c>
      <c r="O770" s="5" t="s">
        <v>3804</v>
      </c>
      <c r="P770" s="7">
        <v>0</v>
      </c>
      <c r="Q770" s="7">
        <v>0</v>
      </c>
      <c r="R770" s="7">
        <v>0</v>
      </c>
      <c r="S770" s="7">
        <v>0</v>
      </c>
      <c r="T770" s="7">
        <v>0</v>
      </c>
      <c r="U770" s="7">
        <v>0</v>
      </c>
      <c r="V770" s="7">
        <v>0</v>
      </c>
      <c r="W770" s="7">
        <v>2</v>
      </c>
      <c r="X770" s="7">
        <v>0</v>
      </c>
      <c r="Y770" s="7">
        <v>0</v>
      </c>
    </row>
    <row r="771" spans="1:25" ht="112.5" x14ac:dyDescent="0.2">
      <c r="A771" s="53" t="s">
        <v>1618</v>
      </c>
      <c r="B771" s="54" t="s">
        <v>1777</v>
      </c>
      <c r="C771" s="55" t="s">
        <v>2009</v>
      </c>
      <c r="D771" s="5">
        <v>3.74142201</v>
      </c>
      <c r="E771" s="5" t="s">
        <v>3808</v>
      </c>
      <c r="F771" s="5">
        <v>3.73469601</v>
      </c>
      <c r="G771" s="5">
        <v>0</v>
      </c>
      <c r="H771" s="5">
        <v>0</v>
      </c>
      <c r="I771" s="5">
        <v>3.73469601</v>
      </c>
      <c r="J771" s="5">
        <v>0</v>
      </c>
      <c r="K771" s="5">
        <v>0</v>
      </c>
      <c r="L771" s="8">
        <v>2015</v>
      </c>
      <c r="M771" s="5">
        <v>3.1706966200000002</v>
      </c>
      <c r="N771" s="5" t="s">
        <v>2004</v>
      </c>
      <c r="O771" s="5" t="s">
        <v>3804</v>
      </c>
      <c r="P771" s="7">
        <v>0</v>
      </c>
      <c r="Q771" s="7">
        <v>0</v>
      </c>
      <c r="R771" s="7">
        <v>0</v>
      </c>
      <c r="S771" s="7">
        <v>0</v>
      </c>
      <c r="T771" s="7">
        <v>0</v>
      </c>
      <c r="U771" s="7">
        <v>0</v>
      </c>
      <c r="V771" s="7">
        <v>0</v>
      </c>
      <c r="W771" s="7">
        <v>2</v>
      </c>
      <c r="X771" s="7">
        <v>0</v>
      </c>
      <c r="Y771" s="7">
        <v>0</v>
      </c>
    </row>
    <row r="772" spans="1:25" ht="112.5" x14ac:dyDescent="0.2">
      <c r="A772" s="53" t="s">
        <v>1618</v>
      </c>
      <c r="B772" s="54" t="s">
        <v>2010</v>
      </c>
      <c r="C772" s="55" t="s">
        <v>2011</v>
      </c>
      <c r="D772" s="5">
        <v>3.55383</v>
      </c>
      <c r="E772" s="5" t="s">
        <v>3808</v>
      </c>
      <c r="F772" s="5">
        <v>3.54</v>
      </c>
      <c r="G772" s="5">
        <v>0</v>
      </c>
      <c r="H772" s="5">
        <v>0</v>
      </c>
      <c r="I772" s="5">
        <v>3.54</v>
      </c>
      <c r="J772" s="5">
        <v>0</v>
      </c>
      <c r="K772" s="5">
        <v>0</v>
      </c>
      <c r="L772" s="8">
        <v>2015</v>
      </c>
      <c r="M772" s="5">
        <v>3.0117203399999997</v>
      </c>
      <c r="N772" s="5" t="s">
        <v>2004</v>
      </c>
      <c r="O772" s="5" t="s">
        <v>3804</v>
      </c>
      <c r="P772" s="7">
        <v>0</v>
      </c>
      <c r="Q772" s="7">
        <v>0</v>
      </c>
      <c r="R772" s="7">
        <v>0</v>
      </c>
      <c r="S772" s="7">
        <v>0</v>
      </c>
      <c r="T772" s="7">
        <v>0</v>
      </c>
      <c r="U772" s="7">
        <v>0</v>
      </c>
      <c r="V772" s="7">
        <v>0</v>
      </c>
      <c r="W772" s="7">
        <v>6</v>
      </c>
      <c r="X772" s="7">
        <v>0</v>
      </c>
      <c r="Y772" s="7">
        <v>0</v>
      </c>
    </row>
    <row r="773" spans="1:25" ht="112.5" x14ac:dyDescent="0.2">
      <c r="A773" s="53" t="s">
        <v>1618</v>
      </c>
      <c r="B773" s="54" t="s">
        <v>1689</v>
      </c>
      <c r="C773" s="55" t="s">
        <v>2012</v>
      </c>
      <c r="D773" s="5">
        <v>1.87071101</v>
      </c>
      <c r="E773" s="5" t="s">
        <v>3808</v>
      </c>
      <c r="F773" s="5">
        <v>1.8673480099999999</v>
      </c>
      <c r="G773" s="5">
        <v>0</v>
      </c>
      <c r="H773" s="5">
        <v>0</v>
      </c>
      <c r="I773" s="5">
        <v>1.8673480099999999</v>
      </c>
      <c r="J773" s="5">
        <v>0</v>
      </c>
      <c r="K773" s="5">
        <v>0</v>
      </c>
      <c r="L773" s="8">
        <v>2015</v>
      </c>
      <c r="M773" s="5">
        <v>1.5853483100000001</v>
      </c>
      <c r="N773" s="5" t="s">
        <v>2004</v>
      </c>
      <c r="O773" s="5" t="s">
        <v>3804</v>
      </c>
      <c r="P773" s="7">
        <v>0</v>
      </c>
      <c r="Q773" s="7">
        <v>0</v>
      </c>
      <c r="R773" s="7">
        <v>0</v>
      </c>
      <c r="S773" s="7">
        <v>0</v>
      </c>
      <c r="T773" s="7">
        <v>0</v>
      </c>
      <c r="U773" s="7">
        <v>0</v>
      </c>
      <c r="V773" s="7">
        <v>0</v>
      </c>
      <c r="W773" s="7">
        <v>1</v>
      </c>
      <c r="X773" s="7">
        <v>0</v>
      </c>
      <c r="Y773" s="7">
        <v>0</v>
      </c>
    </row>
    <row r="774" spans="1:25" ht="112.5" x14ac:dyDescent="0.2">
      <c r="A774" s="53" t="s">
        <v>1618</v>
      </c>
      <c r="B774" s="54" t="s">
        <v>1758</v>
      </c>
      <c r="C774" s="55" t="s">
        <v>2013</v>
      </c>
      <c r="D774" s="5">
        <v>4.1970154000000006</v>
      </c>
      <c r="E774" s="5" t="s">
        <v>3808</v>
      </c>
      <c r="F774" s="5">
        <v>4.1934399978000005</v>
      </c>
      <c r="G774" s="5">
        <v>0</v>
      </c>
      <c r="H774" s="5">
        <v>0</v>
      </c>
      <c r="I774" s="5">
        <v>4.1934399978000005</v>
      </c>
      <c r="J774" s="5">
        <v>0</v>
      </c>
      <c r="K774" s="5">
        <v>0</v>
      </c>
      <c r="L774" s="8">
        <v>2015</v>
      </c>
      <c r="M774" s="5">
        <v>3.5567927100000003</v>
      </c>
      <c r="N774" s="5" t="s">
        <v>2004</v>
      </c>
      <c r="O774" s="5" t="s">
        <v>3804</v>
      </c>
      <c r="P774" s="7">
        <v>0</v>
      </c>
      <c r="Q774" s="7">
        <v>0</v>
      </c>
      <c r="R774" s="7">
        <v>0</v>
      </c>
      <c r="S774" s="7">
        <v>0</v>
      </c>
      <c r="T774" s="7">
        <v>0</v>
      </c>
      <c r="U774" s="7">
        <v>0</v>
      </c>
      <c r="V774" s="7">
        <v>0</v>
      </c>
      <c r="W774" s="7">
        <v>1</v>
      </c>
      <c r="X774" s="7">
        <v>0</v>
      </c>
      <c r="Y774" s="7">
        <v>0</v>
      </c>
    </row>
    <row r="775" spans="1:25" ht="112.5" x14ac:dyDescent="0.2">
      <c r="A775" s="53" t="s">
        <v>1618</v>
      </c>
      <c r="B775" s="54" t="s">
        <v>2014</v>
      </c>
      <c r="C775" s="55" t="s">
        <v>2015</v>
      </c>
      <c r="D775" s="5">
        <v>2.2789549999999998</v>
      </c>
      <c r="E775" s="5" t="s">
        <v>3808</v>
      </c>
      <c r="F775" s="5">
        <v>2.2755909999999999</v>
      </c>
      <c r="G775" s="5">
        <v>0</v>
      </c>
      <c r="H775" s="5">
        <v>0</v>
      </c>
      <c r="I775" s="5">
        <v>2.2755909999999999</v>
      </c>
      <c r="J775" s="5">
        <v>0</v>
      </c>
      <c r="K775" s="5">
        <v>0</v>
      </c>
      <c r="L775" s="8">
        <v>2015</v>
      </c>
      <c r="M775" s="5">
        <v>1.9313178</v>
      </c>
      <c r="N775" s="5" t="s">
        <v>2004</v>
      </c>
      <c r="O775" s="5" t="s">
        <v>3804</v>
      </c>
      <c r="P775" s="7">
        <v>0</v>
      </c>
      <c r="Q775" s="7">
        <v>0</v>
      </c>
      <c r="R775" s="7">
        <v>0</v>
      </c>
      <c r="S775" s="7">
        <v>0</v>
      </c>
      <c r="T775" s="7">
        <v>0</v>
      </c>
      <c r="U775" s="7">
        <v>0</v>
      </c>
      <c r="V775" s="7">
        <v>0</v>
      </c>
      <c r="W775" s="7">
        <v>1</v>
      </c>
      <c r="X775" s="7">
        <v>0</v>
      </c>
      <c r="Y775" s="7">
        <v>0</v>
      </c>
    </row>
    <row r="776" spans="1:25" ht="112.5" x14ac:dyDescent="0.2">
      <c r="A776" s="53" t="s">
        <v>1618</v>
      </c>
      <c r="B776" s="54" t="s">
        <v>1735</v>
      </c>
      <c r="C776" s="55" t="s">
        <v>2016</v>
      </c>
      <c r="D776" s="5">
        <v>3.07336301</v>
      </c>
      <c r="E776" s="5" t="s">
        <v>3808</v>
      </c>
      <c r="F776" s="5">
        <v>3.07</v>
      </c>
      <c r="G776" s="5">
        <v>0</v>
      </c>
      <c r="H776" s="5">
        <v>0</v>
      </c>
      <c r="I776" s="5">
        <v>3.07</v>
      </c>
      <c r="J776" s="5">
        <v>0</v>
      </c>
      <c r="K776" s="5">
        <v>0</v>
      </c>
      <c r="L776" s="8">
        <v>2015</v>
      </c>
      <c r="M776" s="5">
        <v>2.6045449199999999</v>
      </c>
      <c r="N776" s="5" t="s">
        <v>2004</v>
      </c>
      <c r="O776" s="5" t="s">
        <v>3804</v>
      </c>
      <c r="P776" s="7">
        <v>0</v>
      </c>
      <c r="Q776" s="7">
        <v>0</v>
      </c>
      <c r="R776" s="7">
        <v>0</v>
      </c>
      <c r="S776" s="7">
        <v>0</v>
      </c>
      <c r="T776" s="7">
        <v>0</v>
      </c>
      <c r="U776" s="7">
        <v>0</v>
      </c>
      <c r="V776" s="7">
        <v>0</v>
      </c>
      <c r="W776" s="7">
        <v>1</v>
      </c>
      <c r="X776" s="7">
        <v>0</v>
      </c>
      <c r="Y776" s="7">
        <v>0</v>
      </c>
    </row>
    <row r="777" spans="1:25" ht="112.5" x14ac:dyDescent="0.2">
      <c r="A777" s="53" t="s">
        <v>1618</v>
      </c>
      <c r="B777" s="54" t="s">
        <v>1741</v>
      </c>
      <c r="C777" s="55" t="s">
        <v>2017</v>
      </c>
      <c r="D777" s="5">
        <v>5.1793629899999996</v>
      </c>
      <c r="E777" s="5" t="s">
        <v>3808</v>
      </c>
      <c r="F777" s="5">
        <v>5.1759999900000002</v>
      </c>
      <c r="G777" s="5">
        <v>0</v>
      </c>
      <c r="H777" s="5">
        <v>0</v>
      </c>
      <c r="I777" s="5">
        <v>5.1759999900000002</v>
      </c>
      <c r="J777" s="5">
        <v>0</v>
      </c>
      <c r="K777" s="5">
        <v>0</v>
      </c>
      <c r="L777" s="8">
        <v>2015</v>
      </c>
      <c r="M777" s="5">
        <v>4.3892906700000003</v>
      </c>
      <c r="N777" s="5" t="s">
        <v>2004</v>
      </c>
      <c r="O777" s="5" t="s">
        <v>3804</v>
      </c>
      <c r="P777" s="7">
        <v>0</v>
      </c>
      <c r="Q777" s="7">
        <v>0</v>
      </c>
      <c r="R777" s="7">
        <v>0</v>
      </c>
      <c r="S777" s="7">
        <v>0</v>
      </c>
      <c r="T777" s="7">
        <v>0</v>
      </c>
      <c r="U777" s="7">
        <v>0</v>
      </c>
      <c r="V777" s="7">
        <v>0</v>
      </c>
      <c r="W777" s="7">
        <v>1</v>
      </c>
      <c r="X777" s="7">
        <v>0</v>
      </c>
      <c r="Y777" s="7">
        <v>0</v>
      </c>
    </row>
    <row r="778" spans="1:25" ht="112.5" x14ac:dyDescent="0.2">
      <c r="A778" s="53" t="s">
        <v>1618</v>
      </c>
      <c r="B778" s="54" t="s">
        <v>1766</v>
      </c>
      <c r="C778" s="55" t="s">
        <v>2018</v>
      </c>
      <c r="D778" s="5">
        <v>4.8133630000000007</v>
      </c>
      <c r="E778" s="5" t="s">
        <v>3808</v>
      </c>
      <c r="F778" s="5">
        <v>4.8100000042</v>
      </c>
      <c r="G778" s="5">
        <v>0</v>
      </c>
      <c r="H778" s="5">
        <v>0</v>
      </c>
      <c r="I778" s="5">
        <v>4.8100000042</v>
      </c>
      <c r="J778" s="5">
        <v>0</v>
      </c>
      <c r="K778" s="5">
        <v>0</v>
      </c>
      <c r="L778" s="8">
        <v>2015</v>
      </c>
      <c r="M778" s="5">
        <v>4.0791211899999995</v>
      </c>
      <c r="N778" s="5" t="s">
        <v>2004</v>
      </c>
      <c r="O778" s="5" t="s">
        <v>3804</v>
      </c>
      <c r="P778" s="7">
        <v>0</v>
      </c>
      <c r="Q778" s="7">
        <v>0</v>
      </c>
      <c r="R778" s="7">
        <v>0</v>
      </c>
      <c r="S778" s="7">
        <v>0</v>
      </c>
      <c r="T778" s="7">
        <v>0</v>
      </c>
      <c r="U778" s="7">
        <v>0</v>
      </c>
      <c r="V778" s="7">
        <v>0</v>
      </c>
      <c r="W778" s="7">
        <v>1</v>
      </c>
      <c r="X778" s="7">
        <v>0</v>
      </c>
      <c r="Y778" s="7">
        <v>0</v>
      </c>
    </row>
    <row r="779" spans="1:25" ht="112.5" x14ac:dyDescent="0.2">
      <c r="A779" s="53" t="s">
        <v>1618</v>
      </c>
      <c r="B779" s="54" t="s">
        <v>2019</v>
      </c>
      <c r="C779" s="55" t="s">
        <v>2020</v>
      </c>
      <c r="D779" s="5">
        <v>1.6667060100000002</v>
      </c>
      <c r="E779" s="5" t="s">
        <v>3808</v>
      </c>
      <c r="F779" s="5">
        <v>1.6599800095999999</v>
      </c>
      <c r="G779" s="5">
        <v>0</v>
      </c>
      <c r="H779" s="5">
        <v>0</v>
      </c>
      <c r="I779" s="5">
        <v>1.6599800095999999</v>
      </c>
      <c r="J779" s="5">
        <v>0</v>
      </c>
      <c r="K779" s="5">
        <v>0</v>
      </c>
      <c r="L779" s="8">
        <v>2015</v>
      </c>
      <c r="M779" s="5">
        <v>1.4124627199999999</v>
      </c>
      <c r="N779" s="5" t="s">
        <v>2004</v>
      </c>
      <c r="O779" s="5" t="s">
        <v>3804</v>
      </c>
      <c r="P779" s="7">
        <v>0</v>
      </c>
      <c r="Q779" s="7">
        <v>0</v>
      </c>
      <c r="R779" s="7">
        <v>0</v>
      </c>
      <c r="S779" s="7">
        <v>0</v>
      </c>
      <c r="T779" s="7">
        <v>0</v>
      </c>
      <c r="U779" s="7">
        <v>0</v>
      </c>
      <c r="V779" s="7">
        <v>0</v>
      </c>
      <c r="W779" s="7">
        <v>2</v>
      </c>
      <c r="X779" s="7">
        <v>0</v>
      </c>
      <c r="Y779" s="7">
        <v>0</v>
      </c>
    </row>
    <row r="780" spans="1:25" ht="112.5" x14ac:dyDescent="0.2">
      <c r="A780" s="53" t="s">
        <v>1618</v>
      </c>
      <c r="B780" s="54" t="s">
        <v>1866</v>
      </c>
      <c r="C780" s="55" t="s">
        <v>2021</v>
      </c>
      <c r="D780" s="5">
        <v>3.9425439999999998</v>
      </c>
      <c r="E780" s="5" t="s">
        <v>3808</v>
      </c>
      <c r="F780" s="5">
        <v>3.9425439964000004</v>
      </c>
      <c r="G780" s="5">
        <v>0</v>
      </c>
      <c r="H780" s="5">
        <v>0</v>
      </c>
      <c r="I780" s="5">
        <v>3.9425439964000004</v>
      </c>
      <c r="J780" s="5">
        <v>0</v>
      </c>
      <c r="K780" s="5">
        <v>0</v>
      </c>
      <c r="L780" s="8">
        <v>2015</v>
      </c>
      <c r="M780" s="5">
        <v>3.3411389800000002</v>
      </c>
      <c r="N780" s="5" t="s">
        <v>2004</v>
      </c>
      <c r="O780" s="5" t="s">
        <v>3804</v>
      </c>
      <c r="P780" s="7">
        <v>0</v>
      </c>
      <c r="Q780" s="7">
        <v>0</v>
      </c>
      <c r="R780" s="7">
        <v>0</v>
      </c>
      <c r="S780" s="7">
        <v>0</v>
      </c>
      <c r="T780" s="7">
        <v>0</v>
      </c>
      <c r="U780" s="7">
        <v>0</v>
      </c>
      <c r="V780" s="7">
        <v>0</v>
      </c>
      <c r="W780" s="7">
        <v>2</v>
      </c>
      <c r="X780" s="7">
        <v>0</v>
      </c>
      <c r="Y780" s="7">
        <v>0</v>
      </c>
    </row>
    <row r="781" spans="1:25" ht="112.5" x14ac:dyDescent="0.2">
      <c r="A781" s="53" t="s">
        <v>1618</v>
      </c>
      <c r="B781" s="54" t="s">
        <v>1784</v>
      </c>
      <c r="C781" s="55" t="s">
        <v>2022</v>
      </c>
      <c r="D781" s="5">
        <v>1.4989729999999999</v>
      </c>
      <c r="E781" s="5" t="s">
        <v>3808</v>
      </c>
      <c r="F781" s="5">
        <v>1.496199998</v>
      </c>
      <c r="G781" s="5">
        <v>0</v>
      </c>
      <c r="H781" s="5">
        <v>0</v>
      </c>
      <c r="I781" s="5">
        <v>1.496199998</v>
      </c>
      <c r="J781" s="5">
        <v>0</v>
      </c>
      <c r="K781" s="5">
        <v>0</v>
      </c>
      <c r="L781" s="8">
        <v>2015</v>
      </c>
      <c r="M781" s="5">
        <v>1.2703161000000001</v>
      </c>
      <c r="N781" s="5" t="s">
        <v>2004</v>
      </c>
      <c r="O781" s="5" t="s">
        <v>3804</v>
      </c>
      <c r="P781" s="7">
        <v>0</v>
      </c>
      <c r="Q781" s="7">
        <v>0</v>
      </c>
      <c r="R781" s="7">
        <v>0</v>
      </c>
      <c r="S781" s="7">
        <v>0</v>
      </c>
      <c r="T781" s="7">
        <v>0</v>
      </c>
      <c r="U781" s="7">
        <v>0</v>
      </c>
      <c r="V781" s="7">
        <v>0</v>
      </c>
      <c r="W781" s="7">
        <v>1</v>
      </c>
      <c r="X781" s="7">
        <v>0</v>
      </c>
      <c r="Y781" s="7">
        <v>0</v>
      </c>
    </row>
    <row r="782" spans="1:25" ht="112.5" x14ac:dyDescent="0.2">
      <c r="A782" s="53" t="s">
        <v>1618</v>
      </c>
      <c r="B782" s="54" t="s">
        <v>1784</v>
      </c>
      <c r="C782" s="55" t="s">
        <v>2023</v>
      </c>
      <c r="D782" s="5">
        <v>1.3249730099999999</v>
      </c>
      <c r="E782" s="5" t="s">
        <v>3808</v>
      </c>
      <c r="F782" s="5">
        <v>1.3222000063999999</v>
      </c>
      <c r="G782" s="5">
        <v>0</v>
      </c>
      <c r="H782" s="5">
        <v>0</v>
      </c>
      <c r="I782" s="5">
        <v>1.3222000063999999</v>
      </c>
      <c r="J782" s="5">
        <v>0</v>
      </c>
      <c r="K782" s="5">
        <v>0</v>
      </c>
      <c r="L782" s="8">
        <v>2015</v>
      </c>
      <c r="M782" s="5">
        <v>1.1228584800000001</v>
      </c>
      <c r="N782" s="5" t="s">
        <v>2004</v>
      </c>
      <c r="O782" s="5" t="s">
        <v>3804</v>
      </c>
      <c r="P782" s="7">
        <v>0</v>
      </c>
      <c r="Q782" s="7">
        <v>0</v>
      </c>
      <c r="R782" s="7">
        <v>0</v>
      </c>
      <c r="S782" s="7">
        <v>0</v>
      </c>
      <c r="T782" s="7">
        <v>0</v>
      </c>
      <c r="U782" s="7">
        <v>0</v>
      </c>
      <c r="V782" s="7">
        <v>0</v>
      </c>
      <c r="W782" s="7">
        <v>1</v>
      </c>
      <c r="X782" s="7">
        <v>0</v>
      </c>
      <c r="Y782" s="7">
        <v>0</v>
      </c>
    </row>
    <row r="783" spans="1:25" ht="112.5" x14ac:dyDescent="0.2">
      <c r="A783" s="53" t="s">
        <v>1618</v>
      </c>
      <c r="B783" s="54" t="s">
        <v>2024</v>
      </c>
      <c r="C783" s="55" t="s">
        <v>2025</v>
      </c>
      <c r="D783" s="5">
        <v>0.17640999999999998</v>
      </c>
      <c r="E783" s="5" t="s">
        <v>3808</v>
      </c>
      <c r="F783" s="5">
        <v>0.17640999999999998</v>
      </c>
      <c r="G783" s="5">
        <v>0</v>
      </c>
      <c r="H783" s="5">
        <v>0</v>
      </c>
      <c r="I783" s="5">
        <v>0.17640999999999998</v>
      </c>
      <c r="J783" s="5">
        <v>0</v>
      </c>
      <c r="K783" s="5">
        <v>0</v>
      </c>
      <c r="L783" s="8">
        <v>2015</v>
      </c>
      <c r="M783" s="5">
        <v>0.14949999999999999</v>
      </c>
      <c r="N783" s="5" t="s">
        <v>2004</v>
      </c>
      <c r="O783" s="5" t="s">
        <v>3804</v>
      </c>
      <c r="P783" s="7">
        <v>0</v>
      </c>
      <c r="Q783" s="7">
        <v>0</v>
      </c>
      <c r="R783" s="7">
        <v>0</v>
      </c>
      <c r="S783" s="7">
        <v>0</v>
      </c>
      <c r="T783" s="7">
        <v>0</v>
      </c>
      <c r="U783" s="7">
        <v>0</v>
      </c>
      <c r="V783" s="7">
        <v>0</v>
      </c>
      <c r="W783" s="7">
        <v>2</v>
      </c>
      <c r="X783" s="7">
        <v>0</v>
      </c>
      <c r="Y783" s="7">
        <v>0</v>
      </c>
    </row>
    <row r="784" spans="1:25" ht="112.5" x14ac:dyDescent="0.2">
      <c r="A784" s="53" t="s">
        <v>1618</v>
      </c>
      <c r="B784" s="54" t="s">
        <v>2026</v>
      </c>
      <c r="C784" s="55" t="s">
        <v>2027</v>
      </c>
      <c r="D784" s="5">
        <v>0.27942400000000001</v>
      </c>
      <c r="E784" s="5" t="s">
        <v>3808</v>
      </c>
      <c r="F784" s="5">
        <v>0.27729999999999999</v>
      </c>
      <c r="G784" s="5">
        <v>0</v>
      </c>
      <c r="H784" s="5">
        <v>0</v>
      </c>
      <c r="I784" s="5">
        <v>0.27729999999999999</v>
      </c>
      <c r="J784" s="5">
        <v>0</v>
      </c>
      <c r="K784" s="5">
        <v>0</v>
      </c>
      <c r="L784" s="8">
        <v>2015</v>
      </c>
      <c r="M784" s="5">
        <v>0.23680000000000001</v>
      </c>
      <c r="N784" s="5" t="s">
        <v>2004</v>
      </c>
      <c r="O784" s="5" t="s">
        <v>3804</v>
      </c>
      <c r="P784" s="7">
        <v>0</v>
      </c>
      <c r="Q784" s="7">
        <v>0</v>
      </c>
      <c r="R784" s="7">
        <v>0</v>
      </c>
      <c r="S784" s="7">
        <v>0</v>
      </c>
      <c r="T784" s="7">
        <v>0</v>
      </c>
      <c r="U784" s="7">
        <v>0</v>
      </c>
      <c r="V784" s="7">
        <v>0</v>
      </c>
      <c r="W784" s="7">
        <v>1</v>
      </c>
      <c r="X784" s="7">
        <v>0</v>
      </c>
      <c r="Y784" s="7">
        <v>0</v>
      </c>
    </row>
    <row r="785" spans="1:25" ht="112.5" x14ac:dyDescent="0.2">
      <c r="A785" s="53" t="s">
        <v>1618</v>
      </c>
      <c r="B785" s="54" t="s">
        <v>2028</v>
      </c>
      <c r="C785" s="55" t="s">
        <v>2029</v>
      </c>
      <c r="D785" s="5">
        <v>1.0070636799999999</v>
      </c>
      <c r="E785" s="5" t="s">
        <v>3808</v>
      </c>
      <c r="F785" s="5">
        <v>1.0070636799999999</v>
      </c>
      <c r="G785" s="5">
        <v>0</v>
      </c>
      <c r="H785" s="5">
        <v>0</v>
      </c>
      <c r="I785" s="5">
        <v>1.0070636799999999</v>
      </c>
      <c r="J785" s="5">
        <v>0</v>
      </c>
      <c r="K785" s="5">
        <v>0</v>
      </c>
      <c r="L785" s="8">
        <v>2015</v>
      </c>
      <c r="M785" s="5">
        <v>0.85489599999999999</v>
      </c>
      <c r="N785" s="5" t="s">
        <v>2004</v>
      </c>
      <c r="O785" s="5" t="s">
        <v>3804</v>
      </c>
      <c r="P785" s="7">
        <v>0</v>
      </c>
      <c r="Q785" s="7">
        <v>0</v>
      </c>
      <c r="R785" s="7">
        <v>0</v>
      </c>
      <c r="S785" s="7">
        <v>0</v>
      </c>
      <c r="T785" s="7">
        <v>0</v>
      </c>
      <c r="U785" s="7">
        <v>0</v>
      </c>
      <c r="V785" s="7">
        <v>0</v>
      </c>
      <c r="W785" s="7">
        <v>4</v>
      </c>
      <c r="X785" s="7">
        <v>0</v>
      </c>
      <c r="Y785" s="7">
        <v>0</v>
      </c>
    </row>
    <row r="786" spans="1:25" ht="112.5" x14ac:dyDescent="0.2">
      <c r="A786" s="53" t="s">
        <v>1618</v>
      </c>
      <c r="B786" s="54" t="s">
        <v>1751</v>
      </c>
      <c r="C786" s="55" t="s">
        <v>2030</v>
      </c>
      <c r="D786" s="5">
        <v>0.50347184</v>
      </c>
      <c r="E786" s="5" t="s">
        <v>3808</v>
      </c>
      <c r="F786" s="5">
        <v>0.50347184</v>
      </c>
      <c r="G786" s="5">
        <v>0</v>
      </c>
      <c r="H786" s="5">
        <v>0</v>
      </c>
      <c r="I786" s="5">
        <v>0.50347184</v>
      </c>
      <c r="J786" s="5">
        <v>0</v>
      </c>
      <c r="K786" s="5">
        <v>0</v>
      </c>
      <c r="L786" s="8">
        <v>2015</v>
      </c>
      <c r="M786" s="5">
        <v>0.42738799999999999</v>
      </c>
      <c r="N786" s="5" t="s">
        <v>2004</v>
      </c>
      <c r="O786" s="5" t="s">
        <v>3804</v>
      </c>
      <c r="P786" s="7">
        <v>0</v>
      </c>
      <c r="Q786" s="7">
        <v>0</v>
      </c>
      <c r="R786" s="7">
        <v>0</v>
      </c>
      <c r="S786" s="7">
        <v>0</v>
      </c>
      <c r="T786" s="7">
        <v>0</v>
      </c>
      <c r="U786" s="7">
        <v>0</v>
      </c>
      <c r="V786" s="7">
        <v>0</v>
      </c>
      <c r="W786" s="7">
        <v>2</v>
      </c>
      <c r="X786" s="7">
        <v>0</v>
      </c>
      <c r="Y786" s="7">
        <v>0</v>
      </c>
    </row>
    <row r="787" spans="1:25" ht="112.5" x14ac:dyDescent="0.2">
      <c r="A787" s="53" t="s">
        <v>1618</v>
      </c>
      <c r="B787" s="54" t="s">
        <v>2031</v>
      </c>
      <c r="C787" s="55" t="s">
        <v>2032</v>
      </c>
      <c r="D787" s="5">
        <v>0.25173592</v>
      </c>
      <c r="E787" s="5" t="s">
        <v>3808</v>
      </c>
      <c r="F787" s="5">
        <v>0.25173592</v>
      </c>
      <c r="G787" s="5">
        <v>0</v>
      </c>
      <c r="H787" s="5">
        <v>0</v>
      </c>
      <c r="I787" s="5">
        <v>0.25173592</v>
      </c>
      <c r="J787" s="5">
        <v>0</v>
      </c>
      <c r="K787" s="5">
        <v>0</v>
      </c>
      <c r="L787" s="8">
        <v>2015</v>
      </c>
      <c r="M787" s="5">
        <v>0.213694</v>
      </c>
      <c r="N787" s="5" t="s">
        <v>2004</v>
      </c>
      <c r="O787" s="5" t="s">
        <v>3804</v>
      </c>
      <c r="P787" s="7">
        <v>0</v>
      </c>
      <c r="Q787" s="7">
        <v>0</v>
      </c>
      <c r="R787" s="7">
        <v>0</v>
      </c>
      <c r="S787" s="7">
        <v>0</v>
      </c>
      <c r="T787" s="7">
        <v>0</v>
      </c>
      <c r="U787" s="7">
        <v>0</v>
      </c>
      <c r="V787" s="7">
        <v>0</v>
      </c>
      <c r="W787" s="7">
        <v>1</v>
      </c>
      <c r="X787" s="7">
        <v>0</v>
      </c>
      <c r="Y787" s="7">
        <v>0</v>
      </c>
    </row>
    <row r="788" spans="1:25" ht="112.5" x14ac:dyDescent="0.2">
      <c r="A788" s="53" t="s">
        <v>1618</v>
      </c>
      <c r="B788" s="54" t="s">
        <v>1751</v>
      </c>
      <c r="C788" s="55" t="s">
        <v>2033</v>
      </c>
      <c r="D788" s="5">
        <v>0.50375184000000006</v>
      </c>
      <c r="E788" s="5" t="s">
        <v>3808</v>
      </c>
      <c r="F788" s="5">
        <v>0.50375184000000006</v>
      </c>
      <c r="G788" s="5">
        <v>0</v>
      </c>
      <c r="H788" s="5">
        <v>0</v>
      </c>
      <c r="I788" s="5">
        <v>0.50375184000000006</v>
      </c>
      <c r="J788" s="5">
        <v>0</v>
      </c>
      <c r="K788" s="5">
        <v>0</v>
      </c>
      <c r="L788" s="8">
        <v>2015</v>
      </c>
      <c r="M788" s="5">
        <v>0.42766799999999999</v>
      </c>
      <c r="N788" s="5" t="s">
        <v>2004</v>
      </c>
      <c r="O788" s="5" t="s">
        <v>3804</v>
      </c>
      <c r="P788" s="7">
        <v>0</v>
      </c>
      <c r="Q788" s="7">
        <v>0</v>
      </c>
      <c r="R788" s="7">
        <v>0</v>
      </c>
      <c r="S788" s="7">
        <v>0</v>
      </c>
      <c r="T788" s="7">
        <v>0</v>
      </c>
      <c r="U788" s="7">
        <v>0</v>
      </c>
      <c r="V788" s="7">
        <v>0</v>
      </c>
      <c r="W788" s="7">
        <v>2</v>
      </c>
      <c r="X788" s="7">
        <v>0</v>
      </c>
      <c r="Y788" s="7">
        <v>0</v>
      </c>
    </row>
    <row r="789" spans="1:25" ht="56.25" x14ac:dyDescent="0.2">
      <c r="A789" s="53" t="s">
        <v>1618</v>
      </c>
      <c r="B789" s="54" t="s">
        <v>2034</v>
      </c>
      <c r="C789" s="55" t="s">
        <v>2035</v>
      </c>
      <c r="D789" s="5">
        <v>1.5965400000000001</v>
      </c>
      <c r="E789" s="5" t="s">
        <v>3808</v>
      </c>
      <c r="F789" s="5">
        <v>1.5965400000000001</v>
      </c>
      <c r="G789" s="5">
        <v>0</v>
      </c>
      <c r="H789" s="5">
        <v>0</v>
      </c>
      <c r="I789" s="5">
        <v>1.5965400000000001</v>
      </c>
      <c r="J789" s="5">
        <v>0</v>
      </c>
      <c r="K789" s="5">
        <v>1.353</v>
      </c>
      <c r="L789" s="8">
        <v>2016</v>
      </c>
      <c r="M789" s="5">
        <v>1.353</v>
      </c>
      <c r="N789" s="5" t="s">
        <v>2036</v>
      </c>
      <c r="O789" s="5" t="s">
        <v>3804</v>
      </c>
      <c r="P789" s="7">
        <v>0</v>
      </c>
      <c r="Q789" s="7">
        <v>0</v>
      </c>
      <c r="R789" s="7">
        <v>0</v>
      </c>
      <c r="S789" s="7">
        <v>0</v>
      </c>
      <c r="T789" s="7">
        <v>0</v>
      </c>
      <c r="U789" s="7">
        <v>0</v>
      </c>
      <c r="V789" s="7">
        <v>0</v>
      </c>
      <c r="W789" s="7">
        <v>3</v>
      </c>
      <c r="X789" s="7">
        <v>0</v>
      </c>
      <c r="Y789" s="7">
        <v>0</v>
      </c>
    </row>
    <row r="790" spans="1:25" ht="75" x14ac:dyDescent="0.2">
      <c r="A790" s="53" t="s">
        <v>1618</v>
      </c>
      <c r="B790" s="54" t="s">
        <v>2037</v>
      </c>
      <c r="C790" s="55" t="s">
        <v>2038</v>
      </c>
      <c r="D790" s="5">
        <v>1.3304719500000002</v>
      </c>
      <c r="E790" s="5" t="s">
        <v>3808</v>
      </c>
      <c r="F790" s="5">
        <v>1.330471948</v>
      </c>
      <c r="G790" s="5">
        <v>0</v>
      </c>
      <c r="H790" s="5">
        <v>0</v>
      </c>
      <c r="I790" s="5">
        <v>1.330471948</v>
      </c>
      <c r="J790" s="5">
        <v>0</v>
      </c>
      <c r="K790" s="5">
        <v>1.1275186000000001</v>
      </c>
      <c r="L790" s="8">
        <v>2016</v>
      </c>
      <c r="M790" s="5">
        <v>1.1275186000000001</v>
      </c>
      <c r="N790" s="5" t="s">
        <v>2039</v>
      </c>
      <c r="O790" s="5" t="s">
        <v>3804</v>
      </c>
      <c r="P790" s="7">
        <v>0</v>
      </c>
      <c r="Q790" s="7">
        <v>0</v>
      </c>
      <c r="R790" s="7">
        <v>0</v>
      </c>
      <c r="S790" s="7">
        <v>0</v>
      </c>
      <c r="T790" s="7">
        <v>0</v>
      </c>
      <c r="U790" s="7">
        <v>0</v>
      </c>
      <c r="V790" s="7">
        <v>0</v>
      </c>
      <c r="W790" s="7">
        <v>13</v>
      </c>
      <c r="X790" s="7">
        <v>0</v>
      </c>
      <c r="Y790" s="7">
        <v>0</v>
      </c>
    </row>
    <row r="791" spans="1:25" ht="75" x14ac:dyDescent="0.2">
      <c r="A791" s="53" t="s">
        <v>1618</v>
      </c>
      <c r="B791" s="54" t="s">
        <v>2040</v>
      </c>
      <c r="C791" s="55" t="s">
        <v>2041</v>
      </c>
      <c r="D791" s="5">
        <v>1.5057729999999998</v>
      </c>
      <c r="E791" s="5" t="s">
        <v>3808</v>
      </c>
      <c r="F791" s="5">
        <v>1.5057729957999999</v>
      </c>
      <c r="G791" s="5">
        <v>0</v>
      </c>
      <c r="H791" s="5">
        <v>0</v>
      </c>
      <c r="I791" s="5">
        <v>1.5057729957999999</v>
      </c>
      <c r="J791" s="5">
        <v>0</v>
      </c>
      <c r="K791" s="5">
        <v>1.27607881</v>
      </c>
      <c r="L791" s="8">
        <v>2016</v>
      </c>
      <c r="M791" s="5">
        <v>1.27607881</v>
      </c>
      <c r="N791" s="5" t="s">
        <v>2039</v>
      </c>
      <c r="O791" s="5" t="s">
        <v>3804</v>
      </c>
      <c r="P791" s="7">
        <v>0</v>
      </c>
      <c r="Q791" s="7">
        <v>0</v>
      </c>
      <c r="R791" s="7">
        <v>0</v>
      </c>
      <c r="S791" s="7">
        <v>0</v>
      </c>
      <c r="T791" s="7">
        <v>0</v>
      </c>
      <c r="U791" s="7">
        <v>0</v>
      </c>
      <c r="V791" s="7">
        <v>0</v>
      </c>
      <c r="W791" s="7">
        <v>1</v>
      </c>
      <c r="X791" s="7">
        <v>0</v>
      </c>
      <c r="Y791" s="7">
        <v>0</v>
      </c>
    </row>
    <row r="792" spans="1:25" ht="56.25" x14ac:dyDescent="0.2">
      <c r="A792" s="53" t="s">
        <v>1618</v>
      </c>
      <c r="B792" s="54" t="s">
        <v>2024</v>
      </c>
      <c r="C792" s="55" t="s">
        <v>2042</v>
      </c>
      <c r="D792" s="5">
        <v>0.52869999000000001</v>
      </c>
      <c r="E792" s="5" t="s">
        <v>3808</v>
      </c>
      <c r="F792" s="5">
        <v>0.5286999912</v>
      </c>
      <c r="G792" s="5">
        <v>0</v>
      </c>
      <c r="H792" s="5">
        <v>0</v>
      </c>
      <c r="I792" s="5">
        <v>0.5286999912</v>
      </c>
      <c r="J792" s="5">
        <v>0</v>
      </c>
      <c r="K792" s="5">
        <v>0.44805084000000001</v>
      </c>
      <c r="L792" s="8">
        <v>2016</v>
      </c>
      <c r="M792" s="5">
        <v>0.44805084000000001</v>
      </c>
      <c r="N792" s="5" t="s">
        <v>2043</v>
      </c>
      <c r="O792" s="5" t="s">
        <v>3804</v>
      </c>
      <c r="P792" s="7">
        <v>0</v>
      </c>
      <c r="Q792" s="7">
        <v>0</v>
      </c>
      <c r="R792" s="7">
        <v>0</v>
      </c>
      <c r="S792" s="7">
        <v>0</v>
      </c>
      <c r="T792" s="7">
        <v>0</v>
      </c>
      <c r="U792" s="7">
        <v>0</v>
      </c>
      <c r="V792" s="7">
        <v>0</v>
      </c>
      <c r="W792" s="7">
        <v>2</v>
      </c>
      <c r="X792" s="7">
        <v>0</v>
      </c>
      <c r="Y792" s="7">
        <v>0</v>
      </c>
    </row>
    <row r="793" spans="1:25" ht="337.5" x14ac:dyDescent="0.2">
      <c r="A793" s="53" t="s">
        <v>1618</v>
      </c>
      <c r="B793" s="54" t="s">
        <v>2044</v>
      </c>
      <c r="C793" s="55" t="s">
        <v>2045</v>
      </c>
      <c r="D793" s="5">
        <v>0</v>
      </c>
      <c r="E793" s="5" t="s">
        <v>3806</v>
      </c>
      <c r="F793" s="5">
        <v>0</v>
      </c>
      <c r="G793" s="5">
        <v>0</v>
      </c>
      <c r="H793" s="5">
        <v>0</v>
      </c>
      <c r="I793" s="5">
        <v>0</v>
      </c>
      <c r="J793" s="5">
        <v>0</v>
      </c>
      <c r="K793" s="5">
        <v>0</v>
      </c>
      <c r="L793" s="8" t="s">
        <v>3804</v>
      </c>
      <c r="M793" s="5">
        <v>0</v>
      </c>
      <c r="N793" s="5" t="s">
        <v>2046</v>
      </c>
      <c r="O793" s="5" t="s">
        <v>3804</v>
      </c>
      <c r="P793" s="7">
        <v>0</v>
      </c>
      <c r="Q793" s="7">
        <v>0</v>
      </c>
      <c r="R793" s="7">
        <v>0</v>
      </c>
      <c r="S793" s="7">
        <v>0</v>
      </c>
      <c r="T793" s="7">
        <v>0</v>
      </c>
      <c r="U793" s="7">
        <v>0</v>
      </c>
      <c r="V793" s="7">
        <v>0</v>
      </c>
      <c r="W793" s="7">
        <v>0</v>
      </c>
      <c r="X793" s="7">
        <v>0</v>
      </c>
      <c r="Y793" s="7">
        <v>0</v>
      </c>
    </row>
    <row r="794" spans="1:25" ht="243.75" x14ac:dyDescent="0.2">
      <c r="A794" s="53" t="s">
        <v>1618</v>
      </c>
      <c r="B794" s="54" t="s">
        <v>2047</v>
      </c>
      <c r="C794" s="55" t="s">
        <v>2048</v>
      </c>
      <c r="D794" s="5">
        <v>0.4816878</v>
      </c>
      <c r="E794" s="5" t="s">
        <v>3808</v>
      </c>
      <c r="F794" s="5">
        <v>0.4816878</v>
      </c>
      <c r="G794" s="5">
        <v>0</v>
      </c>
      <c r="H794" s="5">
        <v>0</v>
      </c>
      <c r="I794" s="5">
        <v>0.4816878</v>
      </c>
      <c r="J794" s="5">
        <v>0</v>
      </c>
      <c r="K794" s="5">
        <v>0.40820999999999996</v>
      </c>
      <c r="L794" s="8">
        <v>2016</v>
      </c>
      <c r="M794" s="5">
        <v>0.40820999999999996</v>
      </c>
      <c r="N794" s="5" t="s">
        <v>2049</v>
      </c>
      <c r="O794" s="5" t="s">
        <v>3804</v>
      </c>
      <c r="P794" s="7">
        <v>0</v>
      </c>
      <c r="Q794" s="7">
        <v>0</v>
      </c>
      <c r="R794" s="7">
        <v>0</v>
      </c>
      <c r="S794" s="7">
        <v>0</v>
      </c>
      <c r="T794" s="7">
        <v>0</v>
      </c>
      <c r="U794" s="7">
        <v>0</v>
      </c>
      <c r="V794" s="7">
        <v>0</v>
      </c>
      <c r="W794" s="7">
        <v>1</v>
      </c>
      <c r="X794" s="7">
        <v>0</v>
      </c>
      <c r="Y794" s="7">
        <v>0</v>
      </c>
    </row>
    <row r="795" spans="1:25" ht="243.75" x14ac:dyDescent="0.2">
      <c r="A795" s="53" t="s">
        <v>1618</v>
      </c>
      <c r="B795" s="54" t="s">
        <v>2050</v>
      </c>
      <c r="C795" s="55" t="s">
        <v>2051</v>
      </c>
      <c r="D795" s="5">
        <v>1.0189999999999999</v>
      </c>
      <c r="E795" s="5" t="s">
        <v>3808</v>
      </c>
      <c r="F795" s="5">
        <v>1.0189999999999999</v>
      </c>
      <c r="G795" s="5">
        <v>0</v>
      </c>
      <c r="H795" s="5">
        <v>0</v>
      </c>
      <c r="I795" s="5">
        <v>1.0189999999999999</v>
      </c>
      <c r="J795" s="5">
        <v>0</v>
      </c>
      <c r="K795" s="5">
        <v>0.86355931999999991</v>
      </c>
      <c r="L795" s="8">
        <v>2016</v>
      </c>
      <c r="M795" s="5">
        <v>0.86355931999999991</v>
      </c>
      <c r="N795" s="5" t="s">
        <v>2052</v>
      </c>
      <c r="O795" s="5" t="s">
        <v>3804</v>
      </c>
      <c r="P795" s="7">
        <v>0</v>
      </c>
      <c r="Q795" s="7">
        <v>0</v>
      </c>
      <c r="R795" s="7">
        <v>0</v>
      </c>
      <c r="S795" s="7">
        <v>0</v>
      </c>
      <c r="T795" s="7">
        <v>0</v>
      </c>
      <c r="U795" s="7">
        <v>0</v>
      </c>
      <c r="V795" s="7">
        <v>0</v>
      </c>
      <c r="W795" s="7">
        <v>1</v>
      </c>
      <c r="X795" s="7">
        <v>0</v>
      </c>
      <c r="Y795" s="7">
        <v>0</v>
      </c>
    </row>
    <row r="796" spans="1:25" ht="262.5" x14ac:dyDescent="0.2">
      <c r="A796" s="53" t="s">
        <v>1618</v>
      </c>
      <c r="B796" s="54" t="s">
        <v>2053</v>
      </c>
      <c r="C796" s="55" t="s">
        <v>2054</v>
      </c>
      <c r="D796" s="5">
        <v>0.88488199999999995</v>
      </c>
      <c r="E796" s="5" t="s">
        <v>3808</v>
      </c>
      <c r="F796" s="5">
        <v>0.88488199999999995</v>
      </c>
      <c r="G796" s="5">
        <v>0</v>
      </c>
      <c r="H796" s="5">
        <v>0</v>
      </c>
      <c r="I796" s="5">
        <v>0.88488199999999995</v>
      </c>
      <c r="J796" s="5">
        <v>0</v>
      </c>
      <c r="K796" s="5">
        <v>0.74990000000000001</v>
      </c>
      <c r="L796" s="8">
        <v>2016</v>
      </c>
      <c r="M796" s="5">
        <v>0.74990000000000001</v>
      </c>
      <c r="N796" s="5" t="s">
        <v>2055</v>
      </c>
      <c r="O796" s="5" t="s">
        <v>3804</v>
      </c>
      <c r="P796" s="7">
        <v>0</v>
      </c>
      <c r="Q796" s="7">
        <v>0</v>
      </c>
      <c r="R796" s="7">
        <v>0</v>
      </c>
      <c r="S796" s="7">
        <v>0</v>
      </c>
      <c r="T796" s="7">
        <v>0</v>
      </c>
      <c r="U796" s="7">
        <v>0</v>
      </c>
      <c r="V796" s="7">
        <v>0</v>
      </c>
      <c r="W796" s="7">
        <v>1</v>
      </c>
      <c r="X796" s="7">
        <v>0</v>
      </c>
      <c r="Y796" s="7">
        <v>0</v>
      </c>
    </row>
    <row r="797" spans="1:25" ht="225" x14ac:dyDescent="0.2">
      <c r="A797" s="53" t="s">
        <v>1618</v>
      </c>
      <c r="B797" s="54" t="s">
        <v>2056</v>
      </c>
      <c r="C797" s="55" t="s">
        <v>2057</v>
      </c>
      <c r="D797" s="5">
        <v>8.5000000000000006E-2</v>
      </c>
      <c r="E797" s="5" t="s">
        <v>3808</v>
      </c>
      <c r="F797" s="5">
        <v>8.5000001999999991E-2</v>
      </c>
      <c r="G797" s="5">
        <v>0</v>
      </c>
      <c r="H797" s="5">
        <v>0</v>
      </c>
      <c r="I797" s="5">
        <v>8.5000001999999991E-2</v>
      </c>
      <c r="J797" s="5">
        <v>0</v>
      </c>
      <c r="K797" s="5">
        <v>7.2033899999999998E-2</v>
      </c>
      <c r="L797" s="8">
        <v>2016</v>
      </c>
      <c r="M797" s="5">
        <v>7.2033899999999998E-2</v>
      </c>
      <c r="N797" s="5" t="s">
        <v>2058</v>
      </c>
      <c r="O797" s="5" t="s">
        <v>3804</v>
      </c>
      <c r="P797" s="7">
        <v>0</v>
      </c>
      <c r="Q797" s="7">
        <v>0</v>
      </c>
      <c r="R797" s="7">
        <v>0</v>
      </c>
      <c r="S797" s="7">
        <v>0</v>
      </c>
      <c r="T797" s="7">
        <v>0</v>
      </c>
      <c r="U797" s="7">
        <v>0</v>
      </c>
      <c r="V797" s="7">
        <v>0</v>
      </c>
      <c r="W797" s="7">
        <v>1</v>
      </c>
      <c r="X797" s="7">
        <v>0</v>
      </c>
      <c r="Y797" s="7">
        <v>0</v>
      </c>
    </row>
    <row r="798" spans="1:25" ht="225" x14ac:dyDescent="0.2">
      <c r="A798" s="53" t="s">
        <v>1618</v>
      </c>
      <c r="B798" s="54" t="s">
        <v>2059</v>
      </c>
      <c r="C798" s="55" t="s">
        <v>2060</v>
      </c>
      <c r="D798" s="5">
        <v>0.39529999999999998</v>
      </c>
      <c r="E798" s="5" t="s">
        <v>3808</v>
      </c>
      <c r="F798" s="5">
        <v>0.39529999999999998</v>
      </c>
      <c r="G798" s="5">
        <v>0</v>
      </c>
      <c r="H798" s="5">
        <v>0</v>
      </c>
      <c r="I798" s="5">
        <v>0.39529999999999998</v>
      </c>
      <c r="J798" s="5">
        <v>0</v>
      </c>
      <c r="K798" s="5">
        <v>0.33500000000000002</v>
      </c>
      <c r="L798" s="8">
        <v>2016</v>
      </c>
      <c r="M798" s="5">
        <v>0.33500000000000002</v>
      </c>
      <c r="N798" s="5" t="s">
        <v>2061</v>
      </c>
      <c r="O798" s="5" t="s">
        <v>3804</v>
      </c>
      <c r="P798" s="7">
        <v>0</v>
      </c>
      <c r="Q798" s="7">
        <v>0</v>
      </c>
      <c r="R798" s="7">
        <v>0</v>
      </c>
      <c r="S798" s="7">
        <v>0</v>
      </c>
      <c r="T798" s="7">
        <v>0</v>
      </c>
      <c r="U798" s="7">
        <v>0</v>
      </c>
      <c r="V798" s="7">
        <v>0</v>
      </c>
      <c r="W798" s="7">
        <v>1</v>
      </c>
      <c r="X798" s="7">
        <v>0</v>
      </c>
      <c r="Y798" s="7">
        <v>0</v>
      </c>
    </row>
    <row r="799" spans="1:25" ht="300" x14ac:dyDescent="0.2">
      <c r="A799" s="53" t="s">
        <v>1618</v>
      </c>
      <c r="B799" s="54" t="s">
        <v>2062</v>
      </c>
      <c r="C799" s="55" t="s">
        <v>2063</v>
      </c>
      <c r="D799" s="5">
        <v>0</v>
      </c>
      <c r="E799" s="5" t="s">
        <v>3806</v>
      </c>
      <c r="F799" s="5">
        <v>0</v>
      </c>
      <c r="G799" s="5">
        <v>0</v>
      </c>
      <c r="H799" s="5">
        <v>0</v>
      </c>
      <c r="I799" s="5">
        <v>0</v>
      </c>
      <c r="J799" s="5">
        <v>0</v>
      </c>
      <c r="K799" s="5">
        <v>0</v>
      </c>
      <c r="L799" s="8" t="s">
        <v>3804</v>
      </c>
      <c r="M799" s="5">
        <v>0</v>
      </c>
      <c r="N799" s="5" t="s">
        <v>2064</v>
      </c>
      <c r="O799" s="5" t="s">
        <v>3804</v>
      </c>
      <c r="P799" s="7">
        <v>0</v>
      </c>
      <c r="Q799" s="7">
        <v>0</v>
      </c>
      <c r="R799" s="7">
        <v>0</v>
      </c>
      <c r="S799" s="7">
        <v>0</v>
      </c>
      <c r="T799" s="7">
        <v>0</v>
      </c>
      <c r="U799" s="7">
        <v>0</v>
      </c>
      <c r="V799" s="7">
        <v>0</v>
      </c>
      <c r="W799" s="7">
        <v>0</v>
      </c>
      <c r="X799" s="7">
        <v>0</v>
      </c>
      <c r="Y799" s="7">
        <v>0</v>
      </c>
    </row>
    <row r="800" spans="1:25" ht="37.5" x14ac:dyDescent="0.2">
      <c r="A800" s="53" t="s">
        <v>1618</v>
      </c>
      <c r="B800" s="54" t="s">
        <v>2065</v>
      </c>
      <c r="C800" s="55" t="s">
        <v>2066</v>
      </c>
      <c r="D800" s="5">
        <v>0.125</v>
      </c>
      <c r="E800" s="5" t="s">
        <v>3808</v>
      </c>
      <c r="F800" s="5">
        <v>0.124999996</v>
      </c>
      <c r="G800" s="5">
        <v>0</v>
      </c>
      <c r="H800" s="5">
        <v>0</v>
      </c>
      <c r="I800" s="5">
        <v>0.124999996</v>
      </c>
      <c r="J800" s="5">
        <v>0</v>
      </c>
      <c r="K800" s="5">
        <v>0.10593219999999999</v>
      </c>
      <c r="L800" s="8">
        <v>2016</v>
      </c>
      <c r="M800" s="5">
        <v>0.10593219999999999</v>
      </c>
      <c r="N800" s="5" t="s">
        <v>2067</v>
      </c>
      <c r="O800" s="5" t="s">
        <v>3804</v>
      </c>
      <c r="P800" s="7">
        <v>0</v>
      </c>
      <c r="Q800" s="7">
        <v>0</v>
      </c>
      <c r="R800" s="7">
        <v>0</v>
      </c>
      <c r="S800" s="7">
        <v>0</v>
      </c>
      <c r="T800" s="7">
        <v>0</v>
      </c>
      <c r="U800" s="7">
        <v>0</v>
      </c>
      <c r="V800" s="7">
        <v>0</v>
      </c>
      <c r="W800" s="7">
        <v>5</v>
      </c>
      <c r="X800" s="7">
        <v>0</v>
      </c>
      <c r="Y800" s="7">
        <v>0</v>
      </c>
    </row>
    <row r="801" spans="1:25" ht="112.5" x14ac:dyDescent="0.2">
      <c r="A801" s="53" t="s">
        <v>1618</v>
      </c>
      <c r="B801" s="54" t="s">
        <v>2068</v>
      </c>
      <c r="C801" s="55" t="s">
        <v>2069</v>
      </c>
      <c r="D801" s="5">
        <v>0.16289699999999999</v>
      </c>
      <c r="E801" s="5" t="s">
        <v>3808</v>
      </c>
      <c r="F801" s="5">
        <v>0.16289699999999999</v>
      </c>
      <c r="G801" s="5">
        <v>0</v>
      </c>
      <c r="H801" s="5">
        <v>0</v>
      </c>
      <c r="I801" s="5">
        <v>0.16289699999999999</v>
      </c>
      <c r="J801" s="5">
        <v>0</v>
      </c>
      <c r="K801" s="5">
        <v>0.14514046</v>
      </c>
      <c r="L801" s="8">
        <v>2016</v>
      </c>
      <c r="M801" s="5">
        <v>0.14514046</v>
      </c>
      <c r="N801" s="5" t="s">
        <v>2070</v>
      </c>
      <c r="O801" s="5" t="s">
        <v>3804</v>
      </c>
      <c r="P801" s="7">
        <v>0</v>
      </c>
      <c r="Q801" s="7">
        <v>9.6310000000000002</v>
      </c>
      <c r="R801" s="7">
        <v>0</v>
      </c>
      <c r="S801" s="7">
        <v>0</v>
      </c>
      <c r="T801" s="7">
        <v>0</v>
      </c>
      <c r="U801" s="7">
        <v>0</v>
      </c>
      <c r="V801" s="7">
        <v>0</v>
      </c>
      <c r="W801" s="7">
        <v>0</v>
      </c>
      <c r="X801" s="7">
        <v>0</v>
      </c>
      <c r="Y801" s="7">
        <v>0</v>
      </c>
    </row>
    <row r="802" spans="1:25" ht="56.25" x14ac:dyDescent="0.2">
      <c r="A802" s="53" t="s">
        <v>1618</v>
      </c>
      <c r="B802" s="54" t="s">
        <v>2071</v>
      </c>
      <c r="C802" s="55" t="s">
        <v>2072</v>
      </c>
      <c r="D802" s="5">
        <v>51.42</v>
      </c>
      <c r="E802" s="5" t="s">
        <v>3808</v>
      </c>
      <c r="F802" s="5">
        <v>51.42</v>
      </c>
      <c r="G802" s="5">
        <v>0</v>
      </c>
      <c r="H802" s="5">
        <v>0</v>
      </c>
      <c r="I802" s="5">
        <v>47.124571521006594</v>
      </c>
      <c r="J802" s="5">
        <v>4.2954284789934096</v>
      </c>
      <c r="K802" s="5">
        <v>42.85</v>
      </c>
      <c r="L802" s="8">
        <v>2019</v>
      </c>
      <c r="M802" s="5">
        <v>42.85</v>
      </c>
      <c r="N802" s="5" t="s">
        <v>2073</v>
      </c>
      <c r="O802" s="5" t="s">
        <v>3804</v>
      </c>
      <c r="P802" s="7">
        <v>0</v>
      </c>
      <c r="Q802" s="7">
        <v>0</v>
      </c>
      <c r="R802" s="7">
        <v>0</v>
      </c>
      <c r="S802" s="7">
        <v>0</v>
      </c>
      <c r="T802" s="7">
        <v>0</v>
      </c>
      <c r="U802" s="7">
        <v>0</v>
      </c>
      <c r="V802" s="7">
        <v>0</v>
      </c>
      <c r="W802" s="7">
        <v>5</v>
      </c>
      <c r="X802" s="7">
        <v>0</v>
      </c>
      <c r="Y802" s="7">
        <v>0</v>
      </c>
    </row>
    <row r="803" spans="1:25" ht="56.25" x14ac:dyDescent="0.2">
      <c r="A803" s="53" t="s">
        <v>1618</v>
      </c>
      <c r="B803" s="54" t="s">
        <v>2074</v>
      </c>
      <c r="C803" s="55" t="s">
        <v>2075</v>
      </c>
      <c r="D803" s="5">
        <v>0.64615974000000009</v>
      </c>
      <c r="E803" s="5" t="s">
        <v>3808</v>
      </c>
      <c r="F803" s="5">
        <v>0.64615974000000009</v>
      </c>
      <c r="G803" s="5">
        <v>0</v>
      </c>
      <c r="H803" s="5">
        <v>0</v>
      </c>
      <c r="I803" s="5">
        <v>0.64615974000000009</v>
      </c>
      <c r="J803" s="5">
        <v>0</v>
      </c>
      <c r="K803" s="5">
        <v>0.547593</v>
      </c>
      <c r="L803" s="8">
        <v>2018</v>
      </c>
      <c r="M803" s="5">
        <v>0.547593</v>
      </c>
      <c r="N803" s="5" t="s">
        <v>2076</v>
      </c>
      <c r="O803" s="5" t="s">
        <v>3804</v>
      </c>
      <c r="P803" s="7">
        <v>0</v>
      </c>
      <c r="Q803" s="7">
        <v>0</v>
      </c>
      <c r="R803" s="7">
        <v>0</v>
      </c>
      <c r="S803" s="7">
        <v>0</v>
      </c>
      <c r="T803" s="7">
        <v>0</v>
      </c>
      <c r="U803" s="7">
        <v>0</v>
      </c>
      <c r="V803" s="7">
        <v>0</v>
      </c>
      <c r="W803" s="7">
        <v>3</v>
      </c>
      <c r="X803" s="7">
        <v>0</v>
      </c>
      <c r="Y803" s="7">
        <v>0</v>
      </c>
    </row>
    <row r="804" spans="1:25" ht="37.5" x14ac:dyDescent="0.2">
      <c r="A804" s="53" t="s">
        <v>1618</v>
      </c>
      <c r="B804" s="54" t="s">
        <v>2077</v>
      </c>
      <c r="C804" s="55" t="s">
        <v>2078</v>
      </c>
      <c r="D804" s="5">
        <v>0.73718399999999995</v>
      </c>
      <c r="E804" s="5" t="s">
        <v>3808</v>
      </c>
      <c r="F804" s="5">
        <v>0.73718399999999995</v>
      </c>
      <c r="G804" s="5">
        <v>0</v>
      </c>
      <c r="H804" s="5">
        <v>0</v>
      </c>
      <c r="I804" s="5">
        <v>0.73718399999999995</v>
      </c>
      <c r="J804" s="5">
        <v>0</v>
      </c>
      <c r="K804" s="5">
        <v>0.62473220000000007</v>
      </c>
      <c r="L804" s="8">
        <v>2018</v>
      </c>
      <c r="M804" s="5">
        <v>0.62473220000000007</v>
      </c>
      <c r="N804" s="5" t="s">
        <v>2079</v>
      </c>
      <c r="O804" s="5" t="s">
        <v>3804</v>
      </c>
      <c r="P804" s="7">
        <v>0</v>
      </c>
      <c r="Q804" s="7">
        <v>0</v>
      </c>
      <c r="R804" s="7">
        <v>0</v>
      </c>
      <c r="S804" s="7">
        <v>0</v>
      </c>
      <c r="T804" s="7">
        <v>0</v>
      </c>
      <c r="U804" s="7">
        <v>0</v>
      </c>
      <c r="V804" s="7">
        <v>0</v>
      </c>
      <c r="W804" s="7">
        <v>4</v>
      </c>
      <c r="X804" s="7">
        <v>0</v>
      </c>
      <c r="Y804" s="7">
        <v>0</v>
      </c>
    </row>
    <row r="805" spans="1:25" ht="150" x14ac:dyDescent="0.2">
      <c r="A805" s="53" t="s">
        <v>1618</v>
      </c>
      <c r="B805" s="54" t="s">
        <v>2080</v>
      </c>
      <c r="C805" s="55" t="s">
        <v>2081</v>
      </c>
      <c r="D805" s="5">
        <v>0</v>
      </c>
      <c r="E805" s="5" t="s">
        <v>3806</v>
      </c>
      <c r="F805" s="5">
        <v>0</v>
      </c>
      <c r="G805" s="5">
        <v>0</v>
      </c>
      <c r="H805" s="5">
        <v>0</v>
      </c>
      <c r="I805" s="5">
        <v>0</v>
      </c>
      <c r="J805" s="5">
        <v>0</v>
      </c>
      <c r="K805" s="5">
        <v>0</v>
      </c>
      <c r="L805" s="8" t="s">
        <v>3804</v>
      </c>
      <c r="M805" s="5">
        <v>0</v>
      </c>
      <c r="N805" s="5" t="s">
        <v>2082</v>
      </c>
      <c r="O805" s="5" t="s">
        <v>3804</v>
      </c>
      <c r="P805" s="7">
        <v>0</v>
      </c>
      <c r="Q805" s="7">
        <v>0</v>
      </c>
      <c r="R805" s="7">
        <v>0</v>
      </c>
      <c r="S805" s="7">
        <v>0</v>
      </c>
      <c r="T805" s="7">
        <v>0</v>
      </c>
      <c r="U805" s="7">
        <v>0</v>
      </c>
      <c r="V805" s="7">
        <v>0</v>
      </c>
      <c r="W805" s="7">
        <v>0</v>
      </c>
      <c r="X805" s="7">
        <v>0</v>
      </c>
      <c r="Y805" s="7">
        <v>0</v>
      </c>
    </row>
    <row r="806" spans="1:25" ht="56.25" x14ac:dyDescent="0.2">
      <c r="A806" s="53" t="s">
        <v>1618</v>
      </c>
      <c r="B806" s="54" t="s">
        <v>2083</v>
      </c>
      <c r="C806" s="55" t="s">
        <v>2084</v>
      </c>
      <c r="D806" s="5">
        <v>2.0998780000000004</v>
      </c>
      <c r="E806" s="5" t="s">
        <v>3806</v>
      </c>
      <c r="F806" s="5">
        <v>0</v>
      </c>
      <c r="G806" s="5">
        <v>0</v>
      </c>
      <c r="H806" s="5">
        <v>0</v>
      </c>
      <c r="I806" s="5">
        <v>0</v>
      </c>
      <c r="J806" s="5">
        <v>0</v>
      </c>
      <c r="K806" s="5">
        <v>0</v>
      </c>
      <c r="L806" s="8">
        <v>2026</v>
      </c>
      <c r="M806" s="5">
        <v>1.7596800000000001</v>
      </c>
      <c r="N806" s="5" t="s">
        <v>2085</v>
      </c>
      <c r="O806" s="5" t="s">
        <v>3804</v>
      </c>
      <c r="P806" s="7">
        <v>0</v>
      </c>
      <c r="Q806" s="7">
        <v>0</v>
      </c>
      <c r="R806" s="7">
        <v>0</v>
      </c>
      <c r="S806" s="7">
        <v>0</v>
      </c>
      <c r="T806" s="7">
        <v>0</v>
      </c>
      <c r="U806" s="7">
        <v>0</v>
      </c>
      <c r="V806" s="7">
        <v>0</v>
      </c>
      <c r="W806" s="7">
        <v>1</v>
      </c>
      <c r="X806" s="7">
        <v>0</v>
      </c>
      <c r="Y806" s="7">
        <v>0</v>
      </c>
    </row>
    <row r="807" spans="1:25" ht="56.25" x14ac:dyDescent="0.2">
      <c r="A807" s="53" t="s">
        <v>1618</v>
      </c>
      <c r="B807" s="54" t="s">
        <v>2086</v>
      </c>
      <c r="C807" s="55" t="s">
        <v>2087</v>
      </c>
      <c r="D807" s="5">
        <v>7.5851789200000006</v>
      </c>
      <c r="E807" s="5" t="s">
        <v>3808</v>
      </c>
      <c r="F807" s="5">
        <v>7.5851789200000006</v>
      </c>
      <c r="G807" s="5">
        <v>0</v>
      </c>
      <c r="H807" s="5">
        <v>0</v>
      </c>
      <c r="I807" s="5">
        <v>7.5851789200000006</v>
      </c>
      <c r="J807" s="5">
        <v>0</v>
      </c>
      <c r="K807" s="5">
        <v>6.4434528000000002</v>
      </c>
      <c r="L807" s="8">
        <v>2017</v>
      </c>
      <c r="M807" s="5">
        <v>6.4434528000000002</v>
      </c>
      <c r="N807" s="5" t="s">
        <v>2088</v>
      </c>
      <c r="O807" s="5" t="s">
        <v>3804</v>
      </c>
      <c r="P807" s="7">
        <v>0</v>
      </c>
      <c r="Q807" s="7">
        <v>0</v>
      </c>
      <c r="R807" s="7">
        <v>0</v>
      </c>
      <c r="S807" s="7">
        <v>0</v>
      </c>
      <c r="T807" s="7">
        <v>0</v>
      </c>
      <c r="U807" s="7">
        <v>0</v>
      </c>
      <c r="V807" s="7">
        <v>0</v>
      </c>
      <c r="W807" s="7">
        <v>2</v>
      </c>
      <c r="X807" s="7">
        <v>0</v>
      </c>
      <c r="Y807" s="7">
        <v>0</v>
      </c>
    </row>
    <row r="808" spans="1:25" ht="56.25" x14ac:dyDescent="0.2">
      <c r="A808" s="53" t="s">
        <v>1618</v>
      </c>
      <c r="B808" s="54" t="s">
        <v>2089</v>
      </c>
      <c r="C808" s="55" t="s">
        <v>2090</v>
      </c>
      <c r="D808" s="5">
        <v>13.788999599999999</v>
      </c>
      <c r="E808" s="5" t="s">
        <v>3808</v>
      </c>
      <c r="F808" s="5">
        <v>13.788999599999999</v>
      </c>
      <c r="G808" s="5">
        <v>0</v>
      </c>
      <c r="H808" s="5">
        <v>0</v>
      </c>
      <c r="I808" s="5">
        <v>13.788999599999999</v>
      </c>
      <c r="J808" s="5">
        <v>0</v>
      </c>
      <c r="K808" s="5">
        <v>11.68559288</v>
      </c>
      <c r="L808" s="8">
        <v>2017</v>
      </c>
      <c r="M808" s="5">
        <v>11.68559288</v>
      </c>
      <c r="N808" s="5" t="s">
        <v>2091</v>
      </c>
      <c r="O808" s="5" t="s">
        <v>3804</v>
      </c>
      <c r="P808" s="7">
        <v>0</v>
      </c>
      <c r="Q808" s="7">
        <v>0</v>
      </c>
      <c r="R808" s="7">
        <v>0</v>
      </c>
      <c r="S808" s="7">
        <v>0</v>
      </c>
      <c r="T808" s="7">
        <v>0</v>
      </c>
      <c r="U808" s="7">
        <v>0</v>
      </c>
      <c r="V808" s="7">
        <v>0</v>
      </c>
      <c r="W808" s="7">
        <v>3</v>
      </c>
      <c r="X808" s="7">
        <v>0</v>
      </c>
      <c r="Y808" s="7">
        <v>0</v>
      </c>
    </row>
    <row r="809" spans="1:25" ht="56.25" x14ac:dyDescent="0.2">
      <c r="A809" s="53" t="s">
        <v>1618</v>
      </c>
      <c r="B809" s="54" t="s">
        <v>1777</v>
      </c>
      <c r="C809" s="55" t="s">
        <v>2092</v>
      </c>
      <c r="D809" s="5">
        <v>5.6986581800000007</v>
      </c>
      <c r="E809" s="5" t="s">
        <v>3808</v>
      </c>
      <c r="F809" s="5">
        <v>5.6986581800000007</v>
      </c>
      <c r="G809" s="5">
        <v>0</v>
      </c>
      <c r="H809" s="5">
        <v>0</v>
      </c>
      <c r="I809" s="5">
        <v>5.6986581800000007</v>
      </c>
      <c r="J809" s="5">
        <v>0</v>
      </c>
      <c r="K809" s="5">
        <v>4.8374900600000004</v>
      </c>
      <c r="L809" s="8">
        <v>2017</v>
      </c>
      <c r="M809" s="5">
        <v>4.8374900600000004</v>
      </c>
      <c r="N809" s="5" t="s">
        <v>2093</v>
      </c>
      <c r="O809" s="5" t="s">
        <v>3804</v>
      </c>
      <c r="P809" s="7">
        <v>0</v>
      </c>
      <c r="Q809" s="7">
        <v>0</v>
      </c>
      <c r="R809" s="7">
        <v>0</v>
      </c>
      <c r="S809" s="7">
        <v>0</v>
      </c>
      <c r="T809" s="7">
        <v>0</v>
      </c>
      <c r="U809" s="7">
        <v>0</v>
      </c>
      <c r="V809" s="7">
        <v>0</v>
      </c>
      <c r="W809" s="7">
        <v>2</v>
      </c>
      <c r="X809" s="7">
        <v>0</v>
      </c>
      <c r="Y809" s="7">
        <v>0</v>
      </c>
    </row>
    <row r="810" spans="1:25" ht="75" x14ac:dyDescent="0.2">
      <c r="A810" s="53" t="s">
        <v>1618</v>
      </c>
      <c r="B810" s="54" t="s">
        <v>2094</v>
      </c>
      <c r="C810" s="55" t="s">
        <v>2095</v>
      </c>
      <c r="D810" s="5">
        <v>17.607800000000001</v>
      </c>
      <c r="E810" s="5" t="s">
        <v>3808</v>
      </c>
      <c r="F810" s="5">
        <v>17.607800000000001</v>
      </c>
      <c r="G810" s="5">
        <v>0</v>
      </c>
      <c r="H810" s="5">
        <v>0</v>
      </c>
      <c r="I810" s="5">
        <v>16.136912299252799</v>
      </c>
      <c r="J810" s="5">
        <v>1.4708877007471799</v>
      </c>
      <c r="K810" s="5">
        <v>14.92186442</v>
      </c>
      <c r="L810" s="8">
        <v>2018</v>
      </c>
      <c r="M810" s="5">
        <v>14.92186442</v>
      </c>
      <c r="N810" s="5" t="s">
        <v>2096</v>
      </c>
      <c r="O810" s="5" t="s">
        <v>3804</v>
      </c>
      <c r="P810" s="7">
        <v>0</v>
      </c>
      <c r="Q810" s="7">
        <v>0</v>
      </c>
      <c r="R810" s="7">
        <v>0</v>
      </c>
      <c r="S810" s="7">
        <v>0</v>
      </c>
      <c r="T810" s="7">
        <v>0</v>
      </c>
      <c r="U810" s="7">
        <v>0</v>
      </c>
      <c r="V810" s="7">
        <v>0</v>
      </c>
      <c r="W810" s="7">
        <v>4</v>
      </c>
      <c r="X810" s="7">
        <v>0</v>
      </c>
      <c r="Y810" s="7">
        <v>0</v>
      </c>
    </row>
    <row r="811" spans="1:25" ht="37.5" x14ac:dyDescent="0.2">
      <c r="A811" s="53" t="s">
        <v>1618</v>
      </c>
      <c r="B811" s="54" t="s">
        <v>2097</v>
      </c>
      <c r="C811" s="55" t="s">
        <v>2098</v>
      </c>
      <c r="D811" s="5">
        <v>19.008157149999999</v>
      </c>
      <c r="E811" s="5" t="s">
        <v>3808</v>
      </c>
      <c r="F811" s="5">
        <v>19.008157149999999</v>
      </c>
      <c r="G811" s="5">
        <v>0</v>
      </c>
      <c r="H811" s="5">
        <v>0</v>
      </c>
      <c r="I811" s="5">
        <v>17.210059280000003</v>
      </c>
      <c r="J811" s="5">
        <v>1.7980978700000001</v>
      </c>
      <c r="K811" s="5">
        <v>16.108607729999999</v>
      </c>
      <c r="L811" s="8">
        <v>2018</v>
      </c>
      <c r="M811" s="5">
        <v>16.108607729999999</v>
      </c>
      <c r="N811" s="5" t="s">
        <v>2099</v>
      </c>
      <c r="O811" s="5" t="s">
        <v>3804</v>
      </c>
      <c r="P811" s="7">
        <v>0</v>
      </c>
      <c r="Q811" s="7">
        <v>0</v>
      </c>
      <c r="R811" s="7">
        <v>0</v>
      </c>
      <c r="S811" s="7">
        <v>0</v>
      </c>
      <c r="T811" s="7">
        <v>0</v>
      </c>
      <c r="U811" s="7">
        <v>0</v>
      </c>
      <c r="V811" s="7">
        <v>0</v>
      </c>
      <c r="W811" s="7">
        <v>1</v>
      </c>
      <c r="X811" s="7">
        <v>0</v>
      </c>
      <c r="Y811" s="7">
        <v>0</v>
      </c>
    </row>
    <row r="812" spans="1:25" ht="75" x14ac:dyDescent="0.2">
      <c r="A812" s="53" t="s">
        <v>1618</v>
      </c>
      <c r="B812" s="54" t="s">
        <v>2100</v>
      </c>
      <c r="C812" s="55" t="s">
        <v>2101</v>
      </c>
      <c r="D812" s="5">
        <v>0.42400231999999999</v>
      </c>
      <c r="E812" s="5" t="s">
        <v>3808</v>
      </c>
      <c r="F812" s="5">
        <v>0.42400231999999999</v>
      </c>
      <c r="G812" s="5">
        <v>0</v>
      </c>
      <c r="H812" s="5">
        <v>0</v>
      </c>
      <c r="I812" s="5">
        <v>0.42400231999999999</v>
      </c>
      <c r="J812" s="5">
        <v>0</v>
      </c>
      <c r="K812" s="5">
        <v>0.35932400000000003</v>
      </c>
      <c r="L812" s="8">
        <v>2018</v>
      </c>
      <c r="M812" s="5">
        <v>0.35932400000000003</v>
      </c>
      <c r="N812" s="5" t="s">
        <v>2102</v>
      </c>
      <c r="O812" s="5" t="s">
        <v>3804</v>
      </c>
      <c r="P812" s="7">
        <v>0</v>
      </c>
      <c r="Q812" s="7">
        <v>0</v>
      </c>
      <c r="R812" s="7">
        <v>0</v>
      </c>
      <c r="S812" s="7">
        <v>0</v>
      </c>
      <c r="T812" s="7">
        <v>0</v>
      </c>
      <c r="U812" s="7">
        <v>0</v>
      </c>
      <c r="V812" s="7">
        <v>0</v>
      </c>
      <c r="W812" s="7">
        <v>2</v>
      </c>
      <c r="X812" s="7">
        <v>0</v>
      </c>
      <c r="Y812" s="7">
        <v>0</v>
      </c>
    </row>
    <row r="813" spans="1:25" ht="56.25" x14ac:dyDescent="0.2">
      <c r="A813" s="53" t="s">
        <v>1618</v>
      </c>
      <c r="B813" s="54" t="s">
        <v>2103</v>
      </c>
      <c r="C813" s="55" t="s">
        <v>2104</v>
      </c>
      <c r="D813" s="5">
        <v>0.19922395000000001</v>
      </c>
      <c r="E813" s="5" t="s">
        <v>3808</v>
      </c>
      <c r="F813" s="5">
        <v>0.19922395000000001</v>
      </c>
      <c r="G813" s="5">
        <v>0</v>
      </c>
      <c r="H813" s="5">
        <v>0</v>
      </c>
      <c r="I813" s="5">
        <v>0.18258154960078701</v>
      </c>
      <c r="J813" s="5">
        <v>1.6642400399213501E-2</v>
      </c>
      <c r="K813" s="5">
        <v>0.16883385999999997</v>
      </c>
      <c r="L813" s="8">
        <v>2018</v>
      </c>
      <c r="M813" s="5">
        <v>0.16883385999999997</v>
      </c>
      <c r="N813" s="5" t="s">
        <v>2105</v>
      </c>
      <c r="O813" s="5" t="s">
        <v>3804</v>
      </c>
      <c r="P813" s="7">
        <v>0</v>
      </c>
      <c r="Q813" s="7">
        <v>0</v>
      </c>
      <c r="R813" s="7">
        <v>0</v>
      </c>
      <c r="S813" s="7">
        <v>0</v>
      </c>
      <c r="T813" s="7">
        <v>0</v>
      </c>
      <c r="U813" s="7">
        <v>0</v>
      </c>
      <c r="V813" s="7">
        <v>0</v>
      </c>
      <c r="W813" s="7">
        <v>1</v>
      </c>
      <c r="X813" s="7">
        <v>0</v>
      </c>
      <c r="Y813" s="7">
        <v>0</v>
      </c>
    </row>
    <row r="814" spans="1:25" ht="150" x14ac:dyDescent="0.2">
      <c r="A814" s="53" t="s">
        <v>1618</v>
      </c>
      <c r="B814" s="54" t="s">
        <v>2106</v>
      </c>
      <c r="C814" s="55" t="s">
        <v>2107</v>
      </c>
      <c r="D814" s="5">
        <v>0</v>
      </c>
      <c r="E814" s="5" t="s">
        <v>3806</v>
      </c>
      <c r="F814" s="5">
        <v>0</v>
      </c>
      <c r="G814" s="5">
        <v>0</v>
      </c>
      <c r="H814" s="5">
        <v>0</v>
      </c>
      <c r="I814" s="5">
        <v>0</v>
      </c>
      <c r="J814" s="5">
        <v>0</v>
      </c>
      <c r="K814" s="5">
        <v>0</v>
      </c>
      <c r="L814" s="8" t="s">
        <v>3804</v>
      </c>
      <c r="M814" s="5">
        <v>0</v>
      </c>
      <c r="N814" s="5" t="s">
        <v>2108</v>
      </c>
      <c r="O814" s="5" t="s">
        <v>3804</v>
      </c>
      <c r="P814" s="7">
        <v>0</v>
      </c>
      <c r="Q814" s="7">
        <v>0</v>
      </c>
      <c r="R814" s="7">
        <v>0</v>
      </c>
      <c r="S814" s="7">
        <v>0</v>
      </c>
      <c r="T814" s="7">
        <v>0</v>
      </c>
      <c r="U814" s="7">
        <v>0</v>
      </c>
      <c r="V814" s="7">
        <v>0</v>
      </c>
      <c r="W814" s="7">
        <v>0</v>
      </c>
      <c r="X814" s="7">
        <v>0</v>
      </c>
      <c r="Y814" s="7">
        <v>0</v>
      </c>
    </row>
    <row r="815" spans="1:25" ht="37.5" x14ac:dyDescent="0.2">
      <c r="A815" s="53" t="s">
        <v>1618</v>
      </c>
      <c r="B815" s="54" t="s">
        <v>2109</v>
      </c>
      <c r="C815" s="55" t="s">
        <v>2110</v>
      </c>
      <c r="D815" s="5">
        <v>31.43790667</v>
      </c>
      <c r="E815" s="5" t="s">
        <v>3806</v>
      </c>
      <c r="F815" s="5">
        <v>0</v>
      </c>
      <c r="G815" s="5">
        <v>0</v>
      </c>
      <c r="H815" s="5">
        <v>0</v>
      </c>
      <c r="I815" s="5">
        <v>0</v>
      </c>
      <c r="J815" s="5">
        <v>0</v>
      </c>
      <c r="K815" s="5">
        <v>0</v>
      </c>
      <c r="L815" s="8">
        <v>2026</v>
      </c>
      <c r="M815" s="5">
        <v>26.19825556</v>
      </c>
      <c r="N815" s="5" t="s">
        <v>2111</v>
      </c>
      <c r="O815" s="5" t="s">
        <v>3804</v>
      </c>
      <c r="P815" s="7">
        <v>0</v>
      </c>
      <c r="Q815" s="7">
        <v>0</v>
      </c>
      <c r="R815" s="7">
        <v>0</v>
      </c>
      <c r="S815" s="7">
        <v>0</v>
      </c>
      <c r="T815" s="7">
        <v>0</v>
      </c>
      <c r="U815" s="7">
        <v>0</v>
      </c>
      <c r="V815" s="7">
        <v>0</v>
      </c>
      <c r="W815" s="7">
        <v>350</v>
      </c>
      <c r="X815" s="7">
        <v>0</v>
      </c>
      <c r="Y815" s="7">
        <v>0</v>
      </c>
    </row>
    <row r="816" spans="1:25" ht="112.5" x14ac:dyDescent="0.2">
      <c r="A816" s="53" t="s">
        <v>1618</v>
      </c>
      <c r="B816" s="54" t="s">
        <v>2112</v>
      </c>
      <c r="C816" s="55" t="s">
        <v>2113</v>
      </c>
      <c r="D816" s="5">
        <v>0</v>
      </c>
      <c r="E816" s="5" t="s">
        <v>3806</v>
      </c>
      <c r="F816" s="5">
        <v>0</v>
      </c>
      <c r="G816" s="5">
        <v>0</v>
      </c>
      <c r="H816" s="5">
        <v>0</v>
      </c>
      <c r="I816" s="5">
        <v>0</v>
      </c>
      <c r="J816" s="5">
        <v>0</v>
      </c>
      <c r="K816" s="5">
        <v>0</v>
      </c>
      <c r="L816" s="8" t="s">
        <v>3804</v>
      </c>
      <c r="M816" s="5">
        <v>0</v>
      </c>
      <c r="N816" s="5" t="s">
        <v>2114</v>
      </c>
      <c r="O816" s="5" t="s">
        <v>3804</v>
      </c>
      <c r="P816" s="7">
        <v>0</v>
      </c>
      <c r="Q816" s="7">
        <v>0</v>
      </c>
      <c r="R816" s="7">
        <v>0</v>
      </c>
      <c r="S816" s="7">
        <v>0</v>
      </c>
      <c r="T816" s="7">
        <v>0</v>
      </c>
      <c r="U816" s="7">
        <v>0</v>
      </c>
      <c r="V816" s="7">
        <v>0</v>
      </c>
      <c r="W816" s="7">
        <v>0</v>
      </c>
      <c r="X816" s="7">
        <v>0</v>
      </c>
      <c r="Y816" s="7">
        <v>0</v>
      </c>
    </row>
    <row r="817" spans="1:25" ht="37.5" x14ac:dyDescent="0.2">
      <c r="A817" s="53" t="s">
        <v>1618</v>
      </c>
      <c r="B817" s="54" t="s">
        <v>2115</v>
      </c>
      <c r="C817" s="55" t="s">
        <v>2116</v>
      </c>
      <c r="D817" s="5">
        <v>39.804436329999994</v>
      </c>
      <c r="E817" s="5" t="s">
        <v>3806</v>
      </c>
      <c r="F817" s="5">
        <v>0</v>
      </c>
      <c r="G817" s="5">
        <v>0</v>
      </c>
      <c r="H817" s="5">
        <v>0</v>
      </c>
      <c r="I817" s="5">
        <v>0</v>
      </c>
      <c r="J817" s="5">
        <v>0</v>
      </c>
      <c r="K817" s="5">
        <v>0</v>
      </c>
      <c r="L817" s="8">
        <v>2027</v>
      </c>
      <c r="M817" s="5">
        <v>33.170363610000003</v>
      </c>
      <c r="N817" s="5" t="s">
        <v>2117</v>
      </c>
      <c r="O817" s="5" t="s">
        <v>3804</v>
      </c>
      <c r="P817" s="7">
        <v>0</v>
      </c>
      <c r="Q817" s="7">
        <v>0</v>
      </c>
      <c r="R817" s="7">
        <v>0</v>
      </c>
      <c r="S817" s="7">
        <v>0</v>
      </c>
      <c r="T817" s="7">
        <v>0</v>
      </c>
      <c r="U817" s="7">
        <v>0</v>
      </c>
      <c r="V817" s="7">
        <v>0</v>
      </c>
      <c r="W817" s="7">
        <v>374</v>
      </c>
      <c r="X817" s="7">
        <v>0</v>
      </c>
      <c r="Y817" s="7">
        <v>0</v>
      </c>
    </row>
    <row r="818" spans="1:25" ht="131.25" x14ac:dyDescent="0.2">
      <c r="A818" s="53" t="s">
        <v>1618</v>
      </c>
      <c r="B818" s="54" t="s">
        <v>2118</v>
      </c>
      <c r="C818" s="55" t="s">
        <v>2119</v>
      </c>
      <c r="D818" s="5">
        <v>0</v>
      </c>
      <c r="E818" s="5" t="s">
        <v>3806</v>
      </c>
      <c r="F818" s="5">
        <v>0</v>
      </c>
      <c r="G818" s="5">
        <v>0</v>
      </c>
      <c r="H818" s="5">
        <v>0</v>
      </c>
      <c r="I818" s="5">
        <v>0</v>
      </c>
      <c r="J818" s="5">
        <v>0</v>
      </c>
      <c r="K818" s="5">
        <v>0</v>
      </c>
      <c r="L818" s="8" t="s">
        <v>3804</v>
      </c>
      <c r="M818" s="5">
        <v>0</v>
      </c>
      <c r="N818" s="5" t="s">
        <v>2120</v>
      </c>
      <c r="O818" s="5" t="s">
        <v>3804</v>
      </c>
      <c r="P818" s="7">
        <v>0</v>
      </c>
      <c r="Q818" s="7">
        <v>0</v>
      </c>
      <c r="R818" s="7">
        <v>0</v>
      </c>
      <c r="S818" s="7">
        <v>0</v>
      </c>
      <c r="T818" s="7">
        <v>0</v>
      </c>
      <c r="U818" s="7">
        <v>0</v>
      </c>
      <c r="V818" s="7">
        <v>0</v>
      </c>
      <c r="W818" s="7">
        <v>0</v>
      </c>
      <c r="X818" s="7">
        <v>0</v>
      </c>
      <c r="Y818" s="7">
        <v>0</v>
      </c>
    </row>
    <row r="819" spans="1:25" ht="131.25" x14ac:dyDescent="0.2">
      <c r="A819" s="53" t="s">
        <v>1618</v>
      </c>
      <c r="B819" s="54" t="s">
        <v>2121</v>
      </c>
      <c r="C819" s="55" t="s">
        <v>2122</v>
      </c>
      <c r="D819" s="5">
        <v>0</v>
      </c>
      <c r="E819" s="5" t="s">
        <v>3806</v>
      </c>
      <c r="F819" s="5">
        <v>0</v>
      </c>
      <c r="G819" s="5">
        <v>0</v>
      </c>
      <c r="H819" s="5">
        <v>0</v>
      </c>
      <c r="I819" s="5">
        <v>0</v>
      </c>
      <c r="J819" s="5">
        <v>0</v>
      </c>
      <c r="K819" s="5">
        <v>0</v>
      </c>
      <c r="L819" s="8" t="s">
        <v>3804</v>
      </c>
      <c r="M819" s="5">
        <v>0</v>
      </c>
      <c r="N819" s="5" t="s">
        <v>2120</v>
      </c>
      <c r="O819" s="5" t="s">
        <v>3804</v>
      </c>
      <c r="P819" s="7">
        <v>0</v>
      </c>
      <c r="Q819" s="7">
        <v>0</v>
      </c>
      <c r="R819" s="7">
        <v>0</v>
      </c>
      <c r="S819" s="7">
        <v>0</v>
      </c>
      <c r="T819" s="7">
        <v>0</v>
      </c>
      <c r="U819" s="7">
        <v>0</v>
      </c>
      <c r="V819" s="7">
        <v>0</v>
      </c>
      <c r="W819" s="7">
        <v>0</v>
      </c>
      <c r="X819" s="7">
        <v>0</v>
      </c>
      <c r="Y819" s="7">
        <v>0</v>
      </c>
    </row>
    <row r="820" spans="1:25" ht="56.25" x14ac:dyDescent="0.2">
      <c r="A820" s="53" t="s">
        <v>1618</v>
      </c>
      <c r="B820" s="54" t="s">
        <v>2123</v>
      </c>
      <c r="C820" s="55" t="s">
        <v>2124</v>
      </c>
      <c r="D820" s="5">
        <v>0.13734997000000002</v>
      </c>
      <c r="E820" s="5" t="s">
        <v>3806</v>
      </c>
      <c r="F820" s="5">
        <v>0.13734997000000002</v>
      </c>
      <c r="G820" s="5">
        <v>0</v>
      </c>
      <c r="H820" s="5">
        <v>0</v>
      </c>
      <c r="I820" s="5">
        <v>0.13734997000000002</v>
      </c>
      <c r="J820" s="5">
        <v>0</v>
      </c>
      <c r="K820" s="5">
        <v>0.11445830999999999</v>
      </c>
      <c r="L820" s="8">
        <v>2022</v>
      </c>
      <c r="M820" s="5">
        <v>0.11445830999999999</v>
      </c>
      <c r="N820" s="5" t="s">
        <v>2125</v>
      </c>
      <c r="O820" s="5" t="s">
        <v>3804</v>
      </c>
      <c r="P820" s="7">
        <v>0</v>
      </c>
      <c r="Q820" s="7">
        <v>0</v>
      </c>
      <c r="R820" s="7">
        <v>0</v>
      </c>
      <c r="S820" s="7">
        <v>0</v>
      </c>
      <c r="T820" s="7">
        <v>0</v>
      </c>
      <c r="U820" s="7">
        <v>0</v>
      </c>
      <c r="V820" s="7">
        <v>0</v>
      </c>
      <c r="W820" s="7">
        <v>1</v>
      </c>
      <c r="X820" s="7">
        <v>0</v>
      </c>
      <c r="Y820" s="7">
        <v>0</v>
      </c>
    </row>
    <row r="821" spans="1:25" ht="131.25" x14ac:dyDescent="0.2">
      <c r="A821" s="53" t="s">
        <v>1618</v>
      </c>
      <c r="B821" s="54" t="s">
        <v>2126</v>
      </c>
      <c r="C821" s="55" t="s">
        <v>2127</v>
      </c>
      <c r="D821" s="5">
        <v>0</v>
      </c>
      <c r="E821" s="5" t="s">
        <v>3806</v>
      </c>
      <c r="F821" s="5">
        <v>0</v>
      </c>
      <c r="G821" s="5">
        <v>0</v>
      </c>
      <c r="H821" s="5">
        <v>0</v>
      </c>
      <c r="I821" s="5">
        <v>0</v>
      </c>
      <c r="J821" s="5">
        <v>0</v>
      </c>
      <c r="K821" s="5">
        <v>0</v>
      </c>
      <c r="L821" s="8" t="s">
        <v>3804</v>
      </c>
      <c r="M821" s="5">
        <v>0</v>
      </c>
      <c r="N821" s="5" t="s">
        <v>2128</v>
      </c>
      <c r="O821" s="5" t="s">
        <v>3804</v>
      </c>
      <c r="P821" s="7">
        <v>0</v>
      </c>
      <c r="Q821" s="7">
        <v>0</v>
      </c>
      <c r="R821" s="7">
        <v>0</v>
      </c>
      <c r="S821" s="7">
        <v>0</v>
      </c>
      <c r="T821" s="7">
        <v>0</v>
      </c>
      <c r="U821" s="7">
        <v>0</v>
      </c>
      <c r="V821" s="7">
        <v>0</v>
      </c>
      <c r="W821" s="7">
        <v>0</v>
      </c>
      <c r="X821" s="7">
        <v>0</v>
      </c>
      <c r="Y821" s="7">
        <v>0</v>
      </c>
    </row>
    <row r="822" spans="1:25" ht="131.25" x14ac:dyDescent="0.2">
      <c r="A822" s="53" t="s">
        <v>1618</v>
      </c>
      <c r="B822" s="54" t="s">
        <v>2129</v>
      </c>
      <c r="C822" s="55" t="s">
        <v>2130</v>
      </c>
      <c r="D822" s="5">
        <v>0</v>
      </c>
      <c r="E822" s="5" t="s">
        <v>3806</v>
      </c>
      <c r="F822" s="5">
        <v>0</v>
      </c>
      <c r="G822" s="5">
        <v>0</v>
      </c>
      <c r="H822" s="5">
        <v>0</v>
      </c>
      <c r="I822" s="5">
        <v>0</v>
      </c>
      <c r="J822" s="5">
        <v>0</v>
      </c>
      <c r="K822" s="5">
        <v>0</v>
      </c>
      <c r="L822" s="8" t="s">
        <v>3804</v>
      </c>
      <c r="M822" s="5">
        <v>0</v>
      </c>
      <c r="N822" s="5" t="s">
        <v>2131</v>
      </c>
      <c r="O822" s="5" t="s">
        <v>3804</v>
      </c>
      <c r="P822" s="7">
        <v>0</v>
      </c>
      <c r="Q822" s="7">
        <v>0</v>
      </c>
      <c r="R822" s="7">
        <v>0</v>
      </c>
      <c r="S822" s="7">
        <v>0</v>
      </c>
      <c r="T822" s="7">
        <v>0</v>
      </c>
      <c r="U822" s="7">
        <v>0</v>
      </c>
      <c r="V822" s="7">
        <v>0</v>
      </c>
      <c r="W822" s="7">
        <v>0</v>
      </c>
      <c r="X822" s="7">
        <v>0</v>
      </c>
      <c r="Y822" s="7">
        <v>0</v>
      </c>
    </row>
    <row r="823" spans="1:25" ht="56.25" x14ac:dyDescent="0.2">
      <c r="A823" s="53" t="s">
        <v>1618</v>
      </c>
      <c r="B823" s="54" t="s">
        <v>2132</v>
      </c>
      <c r="C823" s="55" t="s">
        <v>2133</v>
      </c>
      <c r="D823" s="5">
        <v>0.29096867999999998</v>
      </c>
      <c r="E823" s="5" t="s">
        <v>3806</v>
      </c>
      <c r="F823" s="5">
        <v>0.29096867999999998</v>
      </c>
      <c r="G823" s="5">
        <v>0</v>
      </c>
      <c r="H823" s="5">
        <v>0</v>
      </c>
      <c r="I823" s="5">
        <v>0.29096867999999998</v>
      </c>
      <c r="J823" s="5">
        <v>0</v>
      </c>
      <c r="K823" s="5">
        <v>0.24247389999999999</v>
      </c>
      <c r="L823" s="8">
        <v>2022</v>
      </c>
      <c r="M823" s="5">
        <v>0.24247389999999999</v>
      </c>
      <c r="N823" s="5" t="s">
        <v>2105</v>
      </c>
      <c r="O823" s="5" t="s">
        <v>3804</v>
      </c>
      <c r="P823" s="7">
        <v>0</v>
      </c>
      <c r="Q823" s="7">
        <v>0</v>
      </c>
      <c r="R823" s="7">
        <v>0</v>
      </c>
      <c r="S823" s="7">
        <v>0</v>
      </c>
      <c r="T823" s="7">
        <v>0</v>
      </c>
      <c r="U823" s="7">
        <v>0</v>
      </c>
      <c r="V823" s="7">
        <v>0</v>
      </c>
      <c r="W823" s="7">
        <v>3</v>
      </c>
      <c r="X823" s="7">
        <v>0</v>
      </c>
      <c r="Y823" s="7">
        <v>0</v>
      </c>
    </row>
    <row r="824" spans="1:25" ht="56.25" x14ac:dyDescent="0.2">
      <c r="A824" s="53" t="s">
        <v>1618</v>
      </c>
      <c r="B824" s="54" t="s">
        <v>2134</v>
      </c>
      <c r="C824" s="55" t="s">
        <v>2135</v>
      </c>
      <c r="D824" s="5">
        <v>0.69205595000000009</v>
      </c>
      <c r="E824" s="5" t="s">
        <v>3808</v>
      </c>
      <c r="F824" s="5">
        <v>0.69205595000000009</v>
      </c>
      <c r="G824" s="5">
        <v>0</v>
      </c>
      <c r="H824" s="5">
        <v>0</v>
      </c>
      <c r="I824" s="5">
        <v>0.63424426511694199</v>
      </c>
      <c r="J824" s="5">
        <v>5.78116848830579E-2</v>
      </c>
      <c r="K824" s="5">
        <v>0.58648809000000002</v>
      </c>
      <c r="L824" s="8">
        <v>2018</v>
      </c>
      <c r="M824" s="5">
        <v>0.58648809000000002</v>
      </c>
      <c r="N824" s="5" t="s">
        <v>2125</v>
      </c>
      <c r="O824" s="5" t="s">
        <v>3804</v>
      </c>
      <c r="P824" s="7">
        <v>0</v>
      </c>
      <c r="Q824" s="7">
        <v>0</v>
      </c>
      <c r="R824" s="7">
        <v>0</v>
      </c>
      <c r="S824" s="7">
        <v>0</v>
      </c>
      <c r="T824" s="7">
        <v>0</v>
      </c>
      <c r="U824" s="7">
        <v>0</v>
      </c>
      <c r="V824" s="7">
        <v>0</v>
      </c>
      <c r="W824" s="7">
        <v>1</v>
      </c>
      <c r="X824" s="7">
        <v>0</v>
      </c>
      <c r="Y824" s="7">
        <v>0</v>
      </c>
    </row>
    <row r="825" spans="1:25" ht="131.25" x14ac:dyDescent="0.2">
      <c r="A825" s="53" t="s">
        <v>1618</v>
      </c>
      <c r="B825" s="54" t="s">
        <v>2136</v>
      </c>
      <c r="C825" s="55" t="s">
        <v>2137</v>
      </c>
      <c r="D825" s="5">
        <v>0</v>
      </c>
      <c r="E825" s="5" t="s">
        <v>3806</v>
      </c>
      <c r="F825" s="5">
        <v>0</v>
      </c>
      <c r="G825" s="5">
        <v>0</v>
      </c>
      <c r="H825" s="5">
        <v>0</v>
      </c>
      <c r="I825" s="5">
        <v>0</v>
      </c>
      <c r="J825" s="5">
        <v>0</v>
      </c>
      <c r="K825" s="5">
        <v>0</v>
      </c>
      <c r="L825" s="8" t="s">
        <v>3804</v>
      </c>
      <c r="M825" s="5">
        <v>0</v>
      </c>
      <c r="N825" s="5" t="s">
        <v>2120</v>
      </c>
      <c r="O825" s="5" t="s">
        <v>3804</v>
      </c>
      <c r="P825" s="7">
        <v>0</v>
      </c>
      <c r="Q825" s="7">
        <v>0</v>
      </c>
      <c r="R825" s="7">
        <v>0</v>
      </c>
      <c r="S825" s="7">
        <v>0</v>
      </c>
      <c r="T825" s="7">
        <v>0</v>
      </c>
      <c r="U825" s="7">
        <v>0</v>
      </c>
      <c r="V825" s="7">
        <v>0</v>
      </c>
      <c r="W825" s="7">
        <v>0</v>
      </c>
      <c r="X825" s="7">
        <v>0</v>
      </c>
      <c r="Y825" s="7">
        <v>0</v>
      </c>
    </row>
    <row r="826" spans="1:25" ht="56.25" x14ac:dyDescent="0.2">
      <c r="A826" s="53" t="s">
        <v>1618</v>
      </c>
      <c r="B826" s="54" t="s">
        <v>2138</v>
      </c>
      <c r="C826" s="55" t="s">
        <v>2139</v>
      </c>
      <c r="D826" s="5">
        <v>4.5139387200000005</v>
      </c>
      <c r="E826" s="5" t="s">
        <v>3806</v>
      </c>
      <c r="F826" s="5">
        <v>0</v>
      </c>
      <c r="G826" s="5">
        <v>0</v>
      </c>
      <c r="H826" s="5">
        <v>0</v>
      </c>
      <c r="I826" s="5">
        <v>0</v>
      </c>
      <c r="J826" s="5">
        <v>0</v>
      </c>
      <c r="K826" s="5">
        <v>0</v>
      </c>
      <c r="L826" s="8">
        <v>2026</v>
      </c>
      <c r="M826" s="5">
        <v>3.7616156000000003</v>
      </c>
      <c r="N826" s="5" t="s">
        <v>2125</v>
      </c>
      <c r="O826" s="5" t="s">
        <v>3804</v>
      </c>
      <c r="P826" s="7">
        <v>0</v>
      </c>
      <c r="Q826" s="7">
        <v>0</v>
      </c>
      <c r="R826" s="7">
        <v>0</v>
      </c>
      <c r="S826" s="7">
        <v>0</v>
      </c>
      <c r="T826" s="7">
        <v>0</v>
      </c>
      <c r="U826" s="7">
        <v>0</v>
      </c>
      <c r="V826" s="7">
        <v>0</v>
      </c>
      <c r="W826" s="7">
        <v>1</v>
      </c>
      <c r="X826" s="7">
        <v>0</v>
      </c>
      <c r="Y826" s="7">
        <v>0</v>
      </c>
    </row>
    <row r="827" spans="1:25" ht="93.75" x14ac:dyDescent="0.2">
      <c r="A827" s="53" t="s">
        <v>1618</v>
      </c>
      <c r="B827" s="54" t="s">
        <v>2140</v>
      </c>
      <c r="C827" s="55" t="s">
        <v>2141</v>
      </c>
      <c r="D827" s="5">
        <v>2.0272266700000001</v>
      </c>
      <c r="E827" s="5" t="s">
        <v>3808</v>
      </c>
      <c r="F827" s="5">
        <v>2.0272266700000001</v>
      </c>
      <c r="G827" s="5">
        <v>0</v>
      </c>
      <c r="H827" s="5">
        <v>0</v>
      </c>
      <c r="I827" s="5">
        <v>1.8578799727675401</v>
      </c>
      <c r="J827" s="5">
        <v>0.16934669723245802</v>
      </c>
      <c r="K827" s="5">
        <v>1.7179887</v>
      </c>
      <c r="L827" s="8">
        <v>2018</v>
      </c>
      <c r="M827" s="5">
        <v>1.7179887</v>
      </c>
      <c r="N827" s="5" t="s">
        <v>2142</v>
      </c>
      <c r="O827" s="5" t="s">
        <v>3804</v>
      </c>
      <c r="P827" s="7">
        <v>0</v>
      </c>
      <c r="Q827" s="7">
        <v>0</v>
      </c>
      <c r="R827" s="7">
        <v>0</v>
      </c>
      <c r="S827" s="7">
        <v>0</v>
      </c>
      <c r="T827" s="7">
        <v>0</v>
      </c>
      <c r="U827" s="7">
        <v>0</v>
      </c>
      <c r="V827" s="7">
        <v>0</v>
      </c>
      <c r="W827" s="7">
        <v>4</v>
      </c>
      <c r="X827" s="7">
        <v>0</v>
      </c>
      <c r="Y827" s="7">
        <v>0</v>
      </c>
    </row>
    <row r="828" spans="1:25" ht="131.25" x14ac:dyDescent="0.2">
      <c r="A828" s="53" t="s">
        <v>1618</v>
      </c>
      <c r="B828" s="54" t="s">
        <v>2143</v>
      </c>
      <c r="C828" s="55" t="s">
        <v>2144</v>
      </c>
      <c r="D828" s="5">
        <v>0</v>
      </c>
      <c r="E828" s="5" t="s">
        <v>3806</v>
      </c>
      <c r="F828" s="5">
        <v>0</v>
      </c>
      <c r="G828" s="5">
        <v>0</v>
      </c>
      <c r="H828" s="5">
        <v>0</v>
      </c>
      <c r="I828" s="5">
        <v>0</v>
      </c>
      <c r="J828" s="5">
        <v>0</v>
      </c>
      <c r="K828" s="5">
        <v>0</v>
      </c>
      <c r="L828" s="8" t="s">
        <v>3804</v>
      </c>
      <c r="M828" s="5">
        <v>0</v>
      </c>
      <c r="N828" s="5" t="s">
        <v>2128</v>
      </c>
      <c r="O828" s="5" t="s">
        <v>3804</v>
      </c>
      <c r="P828" s="7">
        <v>0</v>
      </c>
      <c r="Q828" s="7">
        <v>0</v>
      </c>
      <c r="R828" s="7">
        <v>0</v>
      </c>
      <c r="S828" s="7">
        <v>0</v>
      </c>
      <c r="T828" s="7">
        <v>0</v>
      </c>
      <c r="U828" s="7">
        <v>0</v>
      </c>
      <c r="V828" s="7">
        <v>0</v>
      </c>
      <c r="W828" s="7">
        <v>0</v>
      </c>
      <c r="X828" s="7">
        <v>0</v>
      </c>
      <c r="Y828" s="7">
        <v>0</v>
      </c>
    </row>
    <row r="829" spans="1:25" ht="37.5" x14ac:dyDescent="0.2">
      <c r="A829" s="53" t="s">
        <v>1618</v>
      </c>
      <c r="B829" s="54" t="s">
        <v>2145</v>
      </c>
      <c r="C829" s="55" t="s">
        <v>2146</v>
      </c>
      <c r="D829" s="5">
        <v>1.10212</v>
      </c>
      <c r="E829" s="5" t="s">
        <v>3808</v>
      </c>
      <c r="F829" s="5">
        <v>1.10212</v>
      </c>
      <c r="G829" s="5">
        <v>0</v>
      </c>
      <c r="H829" s="5">
        <v>0</v>
      </c>
      <c r="I829" s="5">
        <v>1.10212</v>
      </c>
      <c r="J829" s="5">
        <v>0</v>
      </c>
      <c r="K829" s="5">
        <v>0.93400000000000005</v>
      </c>
      <c r="L829" s="8">
        <v>2018</v>
      </c>
      <c r="M829" s="5">
        <v>0.93400000000000005</v>
      </c>
      <c r="N829" s="5" t="s">
        <v>2147</v>
      </c>
      <c r="O829" s="5" t="s">
        <v>3804</v>
      </c>
      <c r="P829" s="7">
        <v>0</v>
      </c>
      <c r="Q829" s="7">
        <v>0</v>
      </c>
      <c r="R829" s="7">
        <v>0</v>
      </c>
      <c r="S829" s="7">
        <v>0</v>
      </c>
      <c r="T829" s="7">
        <v>0</v>
      </c>
      <c r="U829" s="7">
        <v>0</v>
      </c>
      <c r="V829" s="7">
        <v>0</v>
      </c>
      <c r="W829" s="7">
        <v>2</v>
      </c>
      <c r="X829" s="7">
        <v>0</v>
      </c>
      <c r="Y829" s="7">
        <v>0</v>
      </c>
    </row>
    <row r="830" spans="1:25" ht="131.25" x14ac:dyDescent="0.2">
      <c r="A830" s="53" t="s">
        <v>1618</v>
      </c>
      <c r="B830" s="54" t="s">
        <v>2148</v>
      </c>
      <c r="C830" s="55" t="s">
        <v>2149</v>
      </c>
      <c r="D830" s="5">
        <v>0</v>
      </c>
      <c r="E830" s="5" t="s">
        <v>3806</v>
      </c>
      <c r="F830" s="5">
        <v>0</v>
      </c>
      <c r="G830" s="5">
        <v>0</v>
      </c>
      <c r="H830" s="5">
        <v>0</v>
      </c>
      <c r="I830" s="5">
        <v>0</v>
      </c>
      <c r="J830" s="5">
        <v>0</v>
      </c>
      <c r="K830" s="5">
        <v>0</v>
      </c>
      <c r="L830" s="8" t="s">
        <v>3804</v>
      </c>
      <c r="M830" s="5">
        <v>0</v>
      </c>
      <c r="N830" s="5" t="s">
        <v>2150</v>
      </c>
      <c r="O830" s="5" t="s">
        <v>3804</v>
      </c>
      <c r="P830" s="7">
        <v>0</v>
      </c>
      <c r="Q830" s="7">
        <v>0</v>
      </c>
      <c r="R830" s="7">
        <v>0</v>
      </c>
      <c r="S830" s="7">
        <v>0</v>
      </c>
      <c r="T830" s="7">
        <v>0</v>
      </c>
      <c r="U830" s="7">
        <v>0</v>
      </c>
      <c r="V830" s="7">
        <v>0</v>
      </c>
      <c r="W830" s="7">
        <v>0</v>
      </c>
      <c r="X830" s="7">
        <v>0</v>
      </c>
      <c r="Y830" s="7">
        <v>0</v>
      </c>
    </row>
    <row r="831" spans="1:25" ht="93.75" x14ac:dyDescent="0.2">
      <c r="A831" s="53" t="s">
        <v>1618</v>
      </c>
      <c r="B831" s="54" t="s">
        <v>2151</v>
      </c>
      <c r="C831" s="55" t="s">
        <v>2152</v>
      </c>
      <c r="D831" s="5">
        <v>0</v>
      </c>
      <c r="E831" s="5" t="s">
        <v>3806</v>
      </c>
      <c r="F831" s="5">
        <v>0</v>
      </c>
      <c r="G831" s="5">
        <v>0</v>
      </c>
      <c r="H831" s="5">
        <v>0</v>
      </c>
      <c r="I831" s="5">
        <v>0</v>
      </c>
      <c r="J831" s="5">
        <v>0</v>
      </c>
      <c r="K831" s="5">
        <v>0</v>
      </c>
      <c r="L831" s="8" t="s">
        <v>3804</v>
      </c>
      <c r="M831" s="5">
        <v>0</v>
      </c>
      <c r="N831" s="5" t="s">
        <v>2153</v>
      </c>
      <c r="O831" s="5" t="s">
        <v>3804</v>
      </c>
      <c r="P831" s="7">
        <v>0</v>
      </c>
      <c r="Q831" s="7">
        <v>0</v>
      </c>
      <c r="R831" s="7">
        <v>0</v>
      </c>
      <c r="S831" s="7">
        <v>0</v>
      </c>
      <c r="T831" s="7">
        <v>0</v>
      </c>
      <c r="U831" s="7">
        <v>0</v>
      </c>
      <c r="V831" s="7">
        <v>0</v>
      </c>
      <c r="W831" s="7">
        <v>0</v>
      </c>
      <c r="X831" s="7">
        <v>0</v>
      </c>
      <c r="Y831" s="7">
        <v>0</v>
      </c>
    </row>
    <row r="832" spans="1:25" ht="112.5" x14ac:dyDescent="0.2">
      <c r="A832" s="53" t="s">
        <v>1618</v>
      </c>
      <c r="B832" s="54" t="s">
        <v>2154</v>
      </c>
      <c r="C832" s="55" t="s">
        <v>2155</v>
      </c>
      <c r="D832" s="5">
        <v>0</v>
      </c>
      <c r="E832" s="5" t="s">
        <v>3806</v>
      </c>
      <c r="F832" s="5">
        <v>0</v>
      </c>
      <c r="G832" s="5">
        <v>0</v>
      </c>
      <c r="H832" s="5">
        <v>0</v>
      </c>
      <c r="I832" s="5">
        <v>0</v>
      </c>
      <c r="J832" s="5">
        <v>0</v>
      </c>
      <c r="K832" s="5">
        <v>0</v>
      </c>
      <c r="L832" s="8" t="s">
        <v>3804</v>
      </c>
      <c r="M832" s="5">
        <v>0</v>
      </c>
      <c r="N832" s="5" t="s">
        <v>2156</v>
      </c>
      <c r="O832" s="5" t="s">
        <v>3804</v>
      </c>
      <c r="P832" s="7">
        <v>0</v>
      </c>
      <c r="Q832" s="7">
        <v>0</v>
      </c>
      <c r="R832" s="7">
        <v>0</v>
      </c>
      <c r="S832" s="7">
        <v>0</v>
      </c>
      <c r="T832" s="7">
        <v>0</v>
      </c>
      <c r="U832" s="7">
        <v>0</v>
      </c>
      <c r="V832" s="7">
        <v>0</v>
      </c>
      <c r="W832" s="7">
        <v>0</v>
      </c>
      <c r="X832" s="7">
        <v>0</v>
      </c>
      <c r="Y832" s="7">
        <v>0</v>
      </c>
    </row>
    <row r="833" spans="1:25" ht="168.75" x14ac:dyDescent="0.2">
      <c r="A833" s="53" t="s">
        <v>1618</v>
      </c>
      <c r="B833" s="54" t="s">
        <v>2157</v>
      </c>
      <c r="C833" s="55" t="s">
        <v>2158</v>
      </c>
      <c r="D833" s="5">
        <v>0</v>
      </c>
      <c r="E833" s="5" t="s">
        <v>3806</v>
      </c>
      <c r="F833" s="5">
        <v>0</v>
      </c>
      <c r="G833" s="5">
        <v>0</v>
      </c>
      <c r="H833" s="5">
        <v>0</v>
      </c>
      <c r="I833" s="5">
        <v>0</v>
      </c>
      <c r="J833" s="5">
        <v>0</v>
      </c>
      <c r="K833" s="5">
        <v>0</v>
      </c>
      <c r="L833" s="8" t="s">
        <v>3804</v>
      </c>
      <c r="M833" s="5">
        <v>0</v>
      </c>
      <c r="N833" s="5" t="s">
        <v>2159</v>
      </c>
      <c r="O833" s="5" t="s">
        <v>3804</v>
      </c>
      <c r="P833" s="7">
        <v>0</v>
      </c>
      <c r="Q833" s="7">
        <v>0</v>
      </c>
      <c r="R833" s="7">
        <v>0</v>
      </c>
      <c r="S833" s="7">
        <v>0</v>
      </c>
      <c r="T833" s="7">
        <v>0</v>
      </c>
      <c r="U833" s="7">
        <v>0</v>
      </c>
      <c r="V833" s="7">
        <v>0</v>
      </c>
      <c r="W833" s="7">
        <v>0</v>
      </c>
      <c r="X833" s="7">
        <v>0</v>
      </c>
      <c r="Y833" s="7">
        <v>0</v>
      </c>
    </row>
    <row r="834" spans="1:25" ht="187.5" x14ac:dyDescent="0.2">
      <c r="A834" s="53" t="s">
        <v>1618</v>
      </c>
      <c r="B834" s="54" t="s">
        <v>2160</v>
      </c>
      <c r="C834" s="55" t="s">
        <v>2161</v>
      </c>
      <c r="D834" s="5">
        <v>12.387540699999999</v>
      </c>
      <c r="E834" s="5" t="s">
        <v>3806</v>
      </c>
      <c r="F834" s="5">
        <v>0</v>
      </c>
      <c r="G834" s="5">
        <v>0</v>
      </c>
      <c r="H834" s="5">
        <v>0</v>
      </c>
      <c r="I834" s="5">
        <v>0</v>
      </c>
      <c r="J834" s="5">
        <v>0</v>
      </c>
      <c r="K834" s="5">
        <v>0</v>
      </c>
      <c r="L834" s="8" t="s">
        <v>3804</v>
      </c>
      <c r="M834" s="5">
        <v>0</v>
      </c>
      <c r="N834" s="5" t="s">
        <v>2162</v>
      </c>
      <c r="O834" s="5" t="s">
        <v>3804</v>
      </c>
      <c r="P834" s="7">
        <v>0</v>
      </c>
      <c r="Q834" s="7">
        <v>0</v>
      </c>
      <c r="R834" s="7">
        <v>0</v>
      </c>
      <c r="S834" s="7">
        <v>0</v>
      </c>
      <c r="T834" s="7">
        <v>0</v>
      </c>
      <c r="U834" s="7">
        <v>0</v>
      </c>
      <c r="V834" s="7">
        <v>0</v>
      </c>
      <c r="W834" s="7">
        <v>0</v>
      </c>
      <c r="X834" s="7">
        <v>0</v>
      </c>
      <c r="Y834" s="7">
        <v>0</v>
      </c>
    </row>
    <row r="835" spans="1:25" ht="262.5" x14ac:dyDescent="0.2">
      <c r="A835" s="53" t="s">
        <v>1618</v>
      </c>
      <c r="B835" s="54" t="s">
        <v>2163</v>
      </c>
      <c r="C835" s="55" t="s">
        <v>2164</v>
      </c>
      <c r="D835" s="5">
        <v>0</v>
      </c>
      <c r="E835" s="5" t="s">
        <v>3806</v>
      </c>
      <c r="F835" s="5">
        <v>0</v>
      </c>
      <c r="G835" s="5">
        <v>0</v>
      </c>
      <c r="H835" s="5">
        <v>0</v>
      </c>
      <c r="I835" s="5">
        <v>0</v>
      </c>
      <c r="J835" s="5">
        <v>0</v>
      </c>
      <c r="K835" s="5">
        <v>0</v>
      </c>
      <c r="L835" s="8" t="s">
        <v>3804</v>
      </c>
      <c r="M835" s="5">
        <v>0</v>
      </c>
      <c r="N835" s="5" t="s">
        <v>2165</v>
      </c>
      <c r="O835" s="5" t="s">
        <v>3804</v>
      </c>
      <c r="P835" s="7">
        <v>0</v>
      </c>
      <c r="Q835" s="7">
        <v>0</v>
      </c>
      <c r="R835" s="7">
        <v>0</v>
      </c>
      <c r="S835" s="7">
        <v>0</v>
      </c>
      <c r="T835" s="7">
        <v>0</v>
      </c>
      <c r="U835" s="7">
        <v>0</v>
      </c>
      <c r="V835" s="7">
        <v>0</v>
      </c>
      <c r="W835" s="7">
        <v>0</v>
      </c>
      <c r="X835" s="7">
        <v>0</v>
      </c>
      <c r="Y835" s="7">
        <v>0</v>
      </c>
    </row>
    <row r="836" spans="1:25" ht="131.25" x14ac:dyDescent="0.2">
      <c r="A836" s="53" t="s">
        <v>1618</v>
      </c>
      <c r="B836" s="54" t="s">
        <v>2166</v>
      </c>
      <c r="C836" s="55" t="s">
        <v>2167</v>
      </c>
      <c r="D836" s="5">
        <v>0</v>
      </c>
      <c r="E836" s="5" t="s">
        <v>3806</v>
      </c>
      <c r="F836" s="5">
        <v>0</v>
      </c>
      <c r="G836" s="5">
        <v>0</v>
      </c>
      <c r="H836" s="5">
        <v>0</v>
      </c>
      <c r="I836" s="5">
        <v>0</v>
      </c>
      <c r="J836" s="5">
        <v>0</v>
      </c>
      <c r="K836" s="5">
        <v>0</v>
      </c>
      <c r="L836" s="8" t="s">
        <v>3804</v>
      </c>
      <c r="M836" s="5">
        <v>0</v>
      </c>
      <c r="N836" s="5" t="s">
        <v>2168</v>
      </c>
      <c r="O836" s="5" t="s">
        <v>3804</v>
      </c>
      <c r="P836" s="7">
        <v>0</v>
      </c>
      <c r="Q836" s="7">
        <v>0</v>
      </c>
      <c r="R836" s="7">
        <v>0</v>
      </c>
      <c r="S836" s="7">
        <v>0</v>
      </c>
      <c r="T836" s="7">
        <v>0</v>
      </c>
      <c r="U836" s="7">
        <v>0</v>
      </c>
      <c r="V836" s="7">
        <v>0</v>
      </c>
      <c r="W836" s="7">
        <v>0</v>
      </c>
      <c r="X836" s="7">
        <v>0</v>
      </c>
      <c r="Y836" s="7">
        <v>0</v>
      </c>
    </row>
    <row r="837" spans="1:25" ht="56.25" x14ac:dyDescent="0.2">
      <c r="A837" s="53" t="s">
        <v>1618</v>
      </c>
      <c r="B837" s="54" t="s">
        <v>2169</v>
      </c>
      <c r="C837" s="55" t="s">
        <v>2170</v>
      </c>
      <c r="D837" s="5">
        <v>2.6584782799999997</v>
      </c>
      <c r="E837" s="5" t="s">
        <v>3806</v>
      </c>
      <c r="F837" s="5">
        <v>0</v>
      </c>
      <c r="G837" s="5">
        <v>0</v>
      </c>
      <c r="H837" s="5">
        <v>0</v>
      </c>
      <c r="I837" s="5">
        <v>0</v>
      </c>
      <c r="J837" s="5">
        <v>0</v>
      </c>
      <c r="K837" s="5">
        <v>0</v>
      </c>
      <c r="L837" s="8">
        <v>2026</v>
      </c>
      <c r="M837" s="5">
        <v>2.2171523900000003</v>
      </c>
      <c r="N837" s="5" t="s">
        <v>2171</v>
      </c>
      <c r="O837" s="5" t="s">
        <v>3804</v>
      </c>
      <c r="P837" s="7">
        <v>0</v>
      </c>
      <c r="Q837" s="7">
        <v>0</v>
      </c>
      <c r="R837" s="7">
        <v>0</v>
      </c>
      <c r="S837" s="7">
        <v>0</v>
      </c>
      <c r="T837" s="7">
        <v>0</v>
      </c>
      <c r="U837" s="7">
        <v>0</v>
      </c>
      <c r="V837" s="7">
        <v>0</v>
      </c>
      <c r="W837" s="7">
        <v>3</v>
      </c>
      <c r="X837" s="7">
        <v>0</v>
      </c>
      <c r="Y837" s="7">
        <v>0</v>
      </c>
    </row>
    <row r="838" spans="1:25" ht="56.25" x14ac:dyDescent="0.2">
      <c r="A838" s="53" t="s">
        <v>1618</v>
      </c>
      <c r="B838" s="54" t="s">
        <v>2172</v>
      </c>
      <c r="C838" s="55" t="s">
        <v>2173</v>
      </c>
      <c r="D838" s="5">
        <v>1.2806426399999999</v>
      </c>
      <c r="E838" s="5" t="s">
        <v>3806</v>
      </c>
      <c r="F838" s="5">
        <v>0</v>
      </c>
      <c r="G838" s="5">
        <v>0</v>
      </c>
      <c r="H838" s="5">
        <v>0</v>
      </c>
      <c r="I838" s="5">
        <v>0</v>
      </c>
      <c r="J838" s="5">
        <v>0</v>
      </c>
      <c r="K838" s="5">
        <v>0</v>
      </c>
      <c r="L838" s="8">
        <v>2026</v>
      </c>
      <c r="M838" s="5">
        <v>1.0677868100000001</v>
      </c>
      <c r="N838" s="5" t="s">
        <v>2171</v>
      </c>
      <c r="O838" s="5" t="s">
        <v>3804</v>
      </c>
      <c r="P838" s="7">
        <v>0</v>
      </c>
      <c r="Q838" s="7">
        <v>0</v>
      </c>
      <c r="R838" s="7">
        <v>0</v>
      </c>
      <c r="S838" s="7">
        <v>0</v>
      </c>
      <c r="T838" s="7">
        <v>0</v>
      </c>
      <c r="U838" s="7">
        <v>0</v>
      </c>
      <c r="V838" s="7">
        <v>0</v>
      </c>
      <c r="W838" s="7">
        <v>1</v>
      </c>
      <c r="X838" s="7">
        <v>0</v>
      </c>
      <c r="Y838" s="7">
        <v>0</v>
      </c>
    </row>
    <row r="839" spans="1:25" ht="37.5" x14ac:dyDescent="0.2">
      <c r="A839" s="53" t="s">
        <v>1618</v>
      </c>
      <c r="B839" s="54" t="s">
        <v>2174</v>
      </c>
      <c r="C839" s="55" t="s">
        <v>2175</v>
      </c>
      <c r="D839" s="5">
        <v>5.3843239599999997</v>
      </c>
      <c r="E839" s="5" t="s">
        <v>3806</v>
      </c>
      <c r="F839" s="5">
        <v>0</v>
      </c>
      <c r="G839" s="5">
        <v>0</v>
      </c>
      <c r="H839" s="5">
        <v>0</v>
      </c>
      <c r="I839" s="5">
        <v>0</v>
      </c>
      <c r="J839" s="5">
        <v>0</v>
      </c>
      <c r="K839" s="5">
        <v>0</v>
      </c>
      <c r="L839" s="8">
        <v>2026</v>
      </c>
      <c r="M839" s="5">
        <v>4.4869366299999998</v>
      </c>
      <c r="N839" s="5" t="s">
        <v>2176</v>
      </c>
      <c r="O839" s="5" t="s">
        <v>3804</v>
      </c>
      <c r="P839" s="7">
        <v>0</v>
      </c>
      <c r="Q839" s="7">
        <v>0</v>
      </c>
      <c r="R839" s="7">
        <v>0</v>
      </c>
      <c r="S839" s="7">
        <v>0</v>
      </c>
      <c r="T839" s="7">
        <v>0</v>
      </c>
      <c r="U839" s="7">
        <v>0</v>
      </c>
      <c r="V839" s="7">
        <v>0</v>
      </c>
      <c r="W839" s="7">
        <v>22</v>
      </c>
      <c r="X839" s="7">
        <v>0</v>
      </c>
      <c r="Y839" s="7">
        <v>0</v>
      </c>
    </row>
    <row r="840" spans="1:25" ht="112.5" x14ac:dyDescent="0.2">
      <c r="A840" s="53" t="s">
        <v>1618</v>
      </c>
      <c r="B840" s="54" t="s">
        <v>2177</v>
      </c>
      <c r="C840" s="55" t="s">
        <v>2178</v>
      </c>
      <c r="D840" s="5">
        <v>0</v>
      </c>
      <c r="E840" s="5" t="s">
        <v>3806</v>
      </c>
      <c r="F840" s="5">
        <v>0</v>
      </c>
      <c r="G840" s="5">
        <v>0</v>
      </c>
      <c r="H840" s="5">
        <v>0</v>
      </c>
      <c r="I840" s="5">
        <v>0</v>
      </c>
      <c r="J840" s="5">
        <v>0</v>
      </c>
      <c r="K840" s="5">
        <v>0</v>
      </c>
      <c r="L840" s="8" t="s">
        <v>3804</v>
      </c>
      <c r="M840" s="5">
        <v>0</v>
      </c>
      <c r="N840" s="5" t="s">
        <v>2179</v>
      </c>
      <c r="O840" s="5" t="s">
        <v>3804</v>
      </c>
      <c r="P840" s="7">
        <v>0</v>
      </c>
      <c r="Q840" s="7">
        <v>0</v>
      </c>
      <c r="R840" s="7">
        <v>0</v>
      </c>
      <c r="S840" s="7">
        <v>0</v>
      </c>
      <c r="T840" s="7">
        <v>0</v>
      </c>
      <c r="U840" s="7">
        <v>0</v>
      </c>
      <c r="V840" s="7">
        <v>0</v>
      </c>
      <c r="W840" s="7">
        <v>0</v>
      </c>
      <c r="X840" s="7">
        <v>0</v>
      </c>
      <c r="Y840" s="7">
        <v>0</v>
      </c>
    </row>
    <row r="841" spans="1:25" ht="56.25" x14ac:dyDescent="0.2">
      <c r="A841" s="53" t="s">
        <v>1618</v>
      </c>
      <c r="B841" s="54" t="s">
        <v>1784</v>
      </c>
      <c r="C841" s="55" t="s">
        <v>2180</v>
      </c>
      <c r="D841" s="5">
        <v>2.3536356700000001</v>
      </c>
      <c r="E841" s="5" t="s">
        <v>3806</v>
      </c>
      <c r="F841" s="5">
        <v>0</v>
      </c>
      <c r="G841" s="5">
        <v>0</v>
      </c>
      <c r="H841" s="5">
        <v>0</v>
      </c>
      <c r="I841" s="5">
        <v>0</v>
      </c>
      <c r="J841" s="5">
        <v>0</v>
      </c>
      <c r="K841" s="5">
        <v>0</v>
      </c>
      <c r="L841" s="8">
        <v>2026</v>
      </c>
      <c r="M841" s="5">
        <v>1.9617891299999999</v>
      </c>
      <c r="N841" s="5" t="s">
        <v>2181</v>
      </c>
      <c r="O841" s="5" t="s">
        <v>3804</v>
      </c>
      <c r="P841" s="7">
        <v>0</v>
      </c>
      <c r="Q841" s="7">
        <v>0</v>
      </c>
      <c r="R841" s="7">
        <v>0</v>
      </c>
      <c r="S841" s="7">
        <v>0</v>
      </c>
      <c r="T841" s="7">
        <v>0</v>
      </c>
      <c r="U841" s="7">
        <v>0</v>
      </c>
      <c r="V841" s="7">
        <v>0</v>
      </c>
      <c r="W841" s="7">
        <v>1</v>
      </c>
      <c r="X841" s="7">
        <v>0</v>
      </c>
      <c r="Y841" s="7">
        <v>0</v>
      </c>
    </row>
    <row r="842" spans="1:25" ht="131.25" x14ac:dyDescent="0.2">
      <c r="A842" s="53" t="s">
        <v>1618</v>
      </c>
      <c r="B842" s="54" t="s">
        <v>2182</v>
      </c>
      <c r="C842" s="55" t="s">
        <v>2183</v>
      </c>
      <c r="D842" s="5">
        <v>0</v>
      </c>
      <c r="E842" s="5" t="s">
        <v>3806</v>
      </c>
      <c r="F842" s="5">
        <v>0</v>
      </c>
      <c r="G842" s="5">
        <v>0</v>
      </c>
      <c r="H842" s="5">
        <v>0</v>
      </c>
      <c r="I842" s="5">
        <v>0</v>
      </c>
      <c r="J842" s="5">
        <v>0</v>
      </c>
      <c r="K842" s="5">
        <v>0</v>
      </c>
      <c r="L842" s="8" t="s">
        <v>3804</v>
      </c>
      <c r="M842" s="5">
        <v>0</v>
      </c>
      <c r="N842" s="5" t="s">
        <v>2184</v>
      </c>
      <c r="O842" s="5" t="s">
        <v>3804</v>
      </c>
      <c r="P842" s="7">
        <v>0</v>
      </c>
      <c r="Q842" s="7">
        <v>0</v>
      </c>
      <c r="R842" s="7">
        <v>0</v>
      </c>
      <c r="S842" s="7">
        <v>0</v>
      </c>
      <c r="T842" s="7">
        <v>0</v>
      </c>
      <c r="U842" s="7">
        <v>0</v>
      </c>
      <c r="V842" s="7">
        <v>0</v>
      </c>
      <c r="W842" s="7">
        <v>0</v>
      </c>
      <c r="X842" s="7">
        <v>0</v>
      </c>
      <c r="Y842" s="7">
        <v>0</v>
      </c>
    </row>
    <row r="843" spans="1:25" ht="131.25" x14ac:dyDescent="0.2">
      <c r="A843" s="53" t="s">
        <v>1618</v>
      </c>
      <c r="B843" s="54" t="s">
        <v>1738</v>
      </c>
      <c r="C843" s="55" t="s">
        <v>2185</v>
      </c>
      <c r="D843" s="5">
        <v>0</v>
      </c>
      <c r="E843" s="5" t="s">
        <v>3806</v>
      </c>
      <c r="F843" s="5">
        <v>0</v>
      </c>
      <c r="G843" s="5">
        <v>0</v>
      </c>
      <c r="H843" s="5">
        <v>0</v>
      </c>
      <c r="I843" s="5">
        <v>0</v>
      </c>
      <c r="J843" s="5">
        <v>0</v>
      </c>
      <c r="K843" s="5">
        <v>0</v>
      </c>
      <c r="L843" s="8" t="s">
        <v>3804</v>
      </c>
      <c r="M843" s="5">
        <v>0</v>
      </c>
      <c r="N843" s="5" t="s">
        <v>2186</v>
      </c>
      <c r="O843" s="5" t="s">
        <v>3804</v>
      </c>
      <c r="P843" s="7">
        <v>0</v>
      </c>
      <c r="Q843" s="7">
        <v>0</v>
      </c>
      <c r="R843" s="7">
        <v>0</v>
      </c>
      <c r="S843" s="7">
        <v>0</v>
      </c>
      <c r="T843" s="7">
        <v>0</v>
      </c>
      <c r="U843" s="7">
        <v>0</v>
      </c>
      <c r="V843" s="7">
        <v>0</v>
      </c>
      <c r="W843" s="7">
        <v>0</v>
      </c>
      <c r="X843" s="7">
        <v>0</v>
      </c>
      <c r="Y843" s="7">
        <v>0</v>
      </c>
    </row>
    <row r="844" spans="1:25" ht="131.25" x14ac:dyDescent="0.2">
      <c r="A844" s="53" t="s">
        <v>1618</v>
      </c>
      <c r="B844" s="54" t="s">
        <v>2187</v>
      </c>
      <c r="C844" s="55" t="s">
        <v>2188</v>
      </c>
      <c r="D844" s="5">
        <v>0</v>
      </c>
      <c r="E844" s="5" t="s">
        <v>3806</v>
      </c>
      <c r="F844" s="5">
        <v>0</v>
      </c>
      <c r="G844" s="5">
        <v>0</v>
      </c>
      <c r="H844" s="5">
        <v>0</v>
      </c>
      <c r="I844" s="5">
        <v>0</v>
      </c>
      <c r="J844" s="5">
        <v>0</v>
      </c>
      <c r="K844" s="5">
        <v>0</v>
      </c>
      <c r="L844" s="8" t="s">
        <v>3804</v>
      </c>
      <c r="M844" s="5">
        <v>0</v>
      </c>
      <c r="N844" s="5" t="s">
        <v>2168</v>
      </c>
      <c r="O844" s="5" t="s">
        <v>3804</v>
      </c>
      <c r="P844" s="7">
        <v>0</v>
      </c>
      <c r="Q844" s="7">
        <v>0</v>
      </c>
      <c r="R844" s="7">
        <v>0</v>
      </c>
      <c r="S844" s="7">
        <v>0</v>
      </c>
      <c r="T844" s="7">
        <v>0</v>
      </c>
      <c r="U844" s="7">
        <v>0</v>
      </c>
      <c r="V844" s="7">
        <v>0</v>
      </c>
      <c r="W844" s="7">
        <v>0</v>
      </c>
      <c r="X844" s="7">
        <v>0</v>
      </c>
      <c r="Y844" s="7">
        <v>0</v>
      </c>
    </row>
    <row r="845" spans="1:25" ht="93.75" x14ac:dyDescent="0.2">
      <c r="A845" s="53" t="s">
        <v>1618</v>
      </c>
      <c r="B845" s="54" t="s">
        <v>2189</v>
      </c>
      <c r="C845" s="55" t="s">
        <v>2190</v>
      </c>
      <c r="D845" s="5">
        <v>6.92350523</v>
      </c>
      <c r="E845" s="5" t="s">
        <v>3808</v>
      </c>
      <c r="F845" s="5">
        <v>0</v>
      </c>
      <c r="G845" s="5">
        <v>0</v>
      </c>
      <c r="H845" s="5">
        <v>0</v>
      </c>
      <c r="I845" s="5">
        <v>0</v>
      </c>
      <c r="J845" s="5">
        <v>0</v>
      </c>
      <c r="K845" s="5">
        <v>0</v>
      </c>
      <c r="L845" s="8">
        <v>2014</v>
      </c>
      <c r="M845" s="5">
        <v>5.8673773100000002</v>
      </c>
      <c r="N845" s="5" t="s">
        <v>2191</v>
      </c>
      <c r="O845" s="5" t="s">
        <v>3804</v>
      </c>
      <c r="P845" s="7">
        <v>0</v>
      </c>
      <c r="Q845" s="7">
        <v>0</v>
      </c>
      <c r="R845" s="7">
        <v>0</v>
      </c>
      <c r="S845" s="7">
        <v>0</v>
      </c>
      <c r="T845" s="7">
        <v>0</v>
      </c>
      <c r="U845" s="7">
        <v>0</v>
      </c>
      <c r="V845" s="7">
        <v>0</v>
      </c>
      <c r="W845" s="7">
        <v>0</v>
      </c>
      <c r="X845" s="7">
        <v>0</v>
      </c>
      <c r="Y845" s="7">
        <v>394.26</v>
      </c>
    </row>
    <row r="846" spans="1:25" ht="93.75" x14ac:dyDescent="0.2">
      <c r="A846" s="53" t="s">
        <v>1618</v>
      </c>
      <c r="B846" s="54" t="s">
        <v>2192</v>
      </c>
      <c r="C846" s="55" t="s">
        <v>2193</v>
      </c>
      <c r="D846" s="5">
        <v>1.4552999199999999</v>
      </c>
      <c r="E846" s="5" t="s">
        <v>3808</v>
      </c>
      <c r="F846" s="5">
        <v>0</v>
      </c>
      <c r="G846" s="5">
        <v>0</v>
      </c>
      <c r="H846" s="5">
        <v>0</v>
      </c>
      <c r="I846" s="5">
        <v>0</v>
      </c>
      <c r="J846" s="5">
        <v>0</v>
      </c>
      <c r="K846" s="5">
        <v>0</v>
      </c>
      <c r="L846" s="8">
        <v>2015</v>
      </c>
      <c r="M846" s="5">
        <v>1.23832366</v>
      </c>
      <c r="N846" s="5" t="s">
        <v>2194</v>
      </c>
      <c r="O846" s="5" t="s">
        <v>3804</v>
      </c>
      <c r="P846" s="7">
        <v>0</v>
      </c>
      <c r="Q846" s="7">
        <v>0</v>
      </c>
      <c r="R846" s="7">
        <v>0</v>
      </c>
      <c r="S846" s="7">
        <v>0</v>
      </c>
      <c r="T846" s="7">
        <v>0</v>
      </c>
      <c r="U846" s="7">
        <v>0</v>
      </c>
      <c r="V846" s="7">
        <v>0</v>
      </c>
      <c r="W846" s="7">
        <v>14</v>
      </c>
      <c r="X846" s="7">
        <v>0</v>
      </c>
      <c r="Y846" s="7">
        <v>0</v>
      </c>
    </row>
    <row r="847" spans="1:25" ht="75" x14ac:dyDescent="0.2">
      <c r="A847" s="53" t="s">
        <v>1618</v>
      </c>
      <c r="B847" s="54" t="s">
        <v>2195</v>
      </c>
      <c r="C847" s="55" t="s">
        <v>2196</v>
      </c>
      <c r="D847" s="5">
        <v>0</v>
      </c>
      <c r="E847" s="5" t="s">
        <v>3806</v>
      </c>
      <c r="F847" s="5">
        <v>0</v>
      </c>
      <c r="G847" s="5">
        <v>0</v>
      </c>
      <c r="H847" s="5">
        <v>0</v>
      </c>
      <c r="I847" s="5">
        <v>0</v>
      </c>
      <c r="J847" s="5">
        <v>0</v>
      </c>
      <c r="K847" s="5">
        <v>0</v>
      </c>
      <c r="L847" s="8" t="s">
        <v>3804</v>
      </c>
      <c r="M847" s="5">
        <v>0</v>
      </c>
      <c r="N847" s="5" t="s">
        <v>1604</v>
      </c>
      <c r="O847" s="5" t="s">
        <v>3804</v>
      </c>
      <c r="P847" s="7">
        <v>0</v>
      </c>
      <c r="Q847" s="7">
        <v>0</v>
      </c>
      <c r="R847" s="7">
        <v>0</v>
      </c>
      <c r="S847" s="7">
        <v>0</v>
      </c>
      <c r="T847" s="7">
        <v>0</v>
      </c>
      <c r="U847" s="7">
        <v>0</v>
      </c>
      <c r="V847" s="7">
        <v>0</v>
      </c>
      <c r="W847" s="7">
        <v>0</v>
      </c>
      <c r="X847" s="7">
        <v>0</v>
      </c>
      <c r="Y847" s="7">
        <v>0</v>
      </c>
    </row>
    <row r="848" spans="1:25" ht="93.75" x14ac:dyDescent="0.2">
      <c r="A848" s="53" t="s">
        <v>1618</v>
      </c>
      <c r="B848" s="54" t="s">
        <v>2197</v>
      </c>
      <c r="C848" s="55" t="s">
        <v>2198</v>
      </c>
      <c r="D848" s="5">
        <v>0</v>
      </c>
      <c r="E848" s="5" t="s">
        <v>3806</v>
      </c>
      <c r="F848" s="5">
        <v>0</v>
      </c>
      <c r="G848" s="5">
        <v>0</v>
      </c>
      <c r="H848" s="5">
        <v>0</v>
      </c>
      <c r="I848" s="5">
        <v>0</v>
      </c>
      <c r="J848" s="5">
        <v>0</v>
      </c>
      <c r="K848" s="5">
        <v>0</v>
      </c>
      <c r="L848" s="8" t="s">
        <v>3804</v>
      </c>
      <c r="M848" s="5">
        <v>0</v>
      </c>
      <c r="N848" s="5" t="s">
        <v>2199</v>
      </c>
      <c r="O848" s="5" t="s">
        <v>3804</v>
      </c>
      <c r="P848" s="7">
        <v>0</v>
      </c>
      <c r="Q848" s="7">
        <v>0</v>
      </c>
      <c r="R848" s="7">
        <v>0</v>
      </c>
      <c r="S848" s="7">
        <v>0</v>
      </c>
      <c r="T848" s="7">
        <v>0</v>
      </c>
      <c r="U848" s="7">
        <v>0</v>
      </c>
      <c r="V848" s="7">
        <v>0</v>
      </c>
      <c r="W848" s="7">
        <v>0</v>
      </c>
      <c r="X848" s="7">
        <v>0</v>
      </c>
      <c r="Y848" s="7">
        <v>0</v>
      </c>
    </row>
    <row r="849" spans="1:25" ht="75" x14ac:dyDescent="0.2">
      <c r="A849" s="53" t="s">
        <v>1618</v>
      </c>
      <c r="B849" s="54" t="s">
        <v>2200</v>
      </c>
      <c r="C849" s="55" t="s">
        <v>2201</v>
      </c>
      <c r="D849" s="5">
        <v>0.62063033000000001</v>
      </c>
      <c r="E849" s="5" t="s">
        <v>3806</v>
      </c>
      <c r="F849" s="5">
        <v>0</v>
      </c>
      <c r="G849" s="5">
        <v>0</v>
      </c>
      <c r="H849" s="5">
        <v>0</v>
      </c>
      <c r="I849" s="5">
        <v>0</v>
      </c>
      <c r="J849" s="5">
        <v>0</v>
      </c>
      <c r="K849" s="5">
        <v>0</v>
      </c>
      <c r="L849" s="8" t="s">
        <v>3804</v>
      </c>
      <c r="M849" s="5">
        <v>0.52595790999999992</v>
      </c>
      <c r="N849" s="5" t="s">
        <v>2202</v>
      </c>
      <c r="O849" s="5" t="s">
        <v>3804</v>
      </c>
      <c r="P849" s="7">
        <v>0</v>
      </c>
      <c r="Q849" s="7">
        <v>0</v>
      </c>
      <c r="R849" s="7">
        <v>0</v>
      </c>
      <c r="S849" s="7">
        <v>0</v>
      </c>
      <c r="T849" s="7">
        <v>0</v>
      </c>
      <c r="U849" s="7">
        <v>0</v>
      </c>
      <c r="V849" s="7">
        <v>0</v>
      </c>
      <c r="W849" s="7">
        <v>0</v>
      </c>
      <c r="X849" s="7">
        <v>0</v>
      </c>
      <c r="Y849" s="7">
        <v>0</v>
      </c>
    </row>
    <row r="850" spans="1:25" ht="56.25" x14ac:dyDescent="0.2">
      <c r="A850" s="53" t="s">
        <v>1618</v>
      </c>
      <c r="B850" s="54" t="s">
        <v>2203</v>
      </c>
      <c r="C850" s="67" t="s">
        <v>2204</v>
      </c>
      <c r="D850" s="5">
        <v>0.59193706999999995</v>
      </c>
      <c r="E850" s="5" t="s">
        <v>3806</v>
      </c>
      <c r="F850" s="5">
        <v>0.59193706999999995</v>
      </c>
      <c r="G850" s="5">
        <v>0</v>
      </c>
      <c r="H850" s="5">
        <v>0</v>
      </c>
      <c r="I850" s="5">
        <v>0.59193706999999995</v>
      </c>
      <c r="J850" s="5">
        <v>0</v>
      </c>
      <c r="K850" s="5">
        <v>0.53030659000000002</v>
      </c>
      <c r="L850" s="8">
        <v>2020</v>
      </c>
      <c r="M850" s="5">
        <v>0.53030659000000002</v>
      </c>
      <c r="N850" s="5" t="s">
        <v>2205</v>
      </c>
      <c r="O850" s="5" t="s">
        <v>3804</v>
      </c>
      <c r="P850" s="7">
        <v>0</v>
      </c>
      <c r="Q850" s="7">
        <v>0</v>
      </c>
      <c r="R850" s="7">
        <v>0</v>
      </c>
      <c r="S850" s="7">
        <v>0</v>
      </c>
      <c r="T850" s="7">
        <v>0</v>
      </c>
      <c r="U850" s="7">
        <v>0</v>
      </c>
      <c r="V850" s="7">
        <v>0</v>
      </c>
      <c r="W850" s="7">
        <v>1</v>
      </c>
      <c r="X850" s="7">
        <v>0</v>
      </c>
      <c r="Y850" s="7">
        <v>0</v>
      </c>
    </row>
    <row r="851" spans="1:25" ht="56.25" x14ac:dyDescent="0.2">
      <c r="A851" s="53" t="s">
        <v>1618</v>
      </c>
      <c r="B851" s="54" t="s">
        <v>2206</v>
      </c>
      <c r="C851" s="55" t="s">
        <v>2207</v>
      </c>
      <c r="D851" s="5">
        <v>0.5634052799999999</v>
      </c>
      <c r="E851" s="5" t="s">
        <v>3806</v>
      </c>
      <c r="F851" s="5">
        <v>0.5634052799999999</v>
      </c>
      <c r="G851" s="5">
        <v>0</v>
      </c>
      <c r="H851" s="5">
        <v>0</v>
      </c>
      <c r="I851" s="5">
        <v>0.5634052799999999</v>
      </c>
      <c r="J851" s="5">
        <v>0</v>
      </c>
      <c r="K851" s="5">
        <v>0.46950439999999999</v>
      </c>
      <c r="L851" s="8">
        <v>2022</v>
      </c>
      <c r="M851" s="5">
        <v>0.46950439999999999</v>
      </c>
      <c r="N851" s="5" t="s">
        <v>2208</v>
      </c>
      <c r="O851" s="5" t="s">
        <v>3804</v>
      </c>
      <c r="P851" s="7">
        <v>0</v>
      </c>
      <c r="Q851" s="7">
        <v>0</v>
      </c>
      <c r="R851" s="7">
        <v>0</v>
      </c>
      <c r="S851" s="7">
        <v>0</v>
      </c>
      <c r="T851" s="7">
        <v>0</v>
      </c>
      <c r="U851" s="7">
        <v>0</v>
      </c>
      <c r="V851" s="7">
        <v>0</v>
      </c>
      <c r="W851" s="7">
        <v>1</v>
      </c>
      <c r="X851" s="7">
        <v>0</v>
      </c>
      <c r="Y851" s="7">
        <v>0</v>
      </c>
    </row>
    <row r="852" spans="1:25" ht="131.25" x14ac:dyDescent="0.2">
      <c r="A852" s="53" t="s">
        <v>1618</v>
      </c>
      <c r="B852" s="54" t="s">
        <v>2209</v>
      </c>
      <c r="C852" s="55" t="s">
        <v>2210</v>
      </c>
      <c r="D852" s="5">
        <v>0</v>
      </c>
      <c r="E852" s="5" t="s">
        <v>3806</v>
      </c>
      <c r="F852" s="5">
        <v>0</v>
      </c>
      <c r="G852" s="5">
        <v>0</v>
      </c>
      <c r="H852" s="5">
        <v>0</v>
      </c>
      <c r="I852" s="5">
        <v>0</v>
      </c>
      <c r="J852" s="5">
        <v>0</v>
      </c>
      <c r="K852" s="5">
        <v>0</v>
      </c>
      <c r="L852" s="8" t="s">
        <v>3804</v>
      </c>
      <c r="M852" s="5">
        <v>0</v>
      </c>
      <c r="N852" s="5" t="s">
        <v>2211</v>
      </c>
      <c r="O852" s="5" t="s">
        <v>3804</v>
      </c>
      <c r="P852" s="7">
        <v>0</v>
      </c>
      <c r="Q852" s="7">
        <v>0</v>
      </c>
      <c r="R852" s="7">
        <v>0</v>
      </c>
      <c r="S852" s="7">
        <v>0</v>
      </c>
      <c r="T852" s="7">
        <v>0</v>
      </c>
      <c r="U852" s="7">
        <v>0</v>
      </c>
      <c r="V852" s="7">
        <v>0</v>
      </c>
      <c r="W852" s="7">
        <v>0</v>
      </c>
      <c r="X852" s="7">
        <v>0</v>
      </c>
      <c r="Y852" s="7">
        <v>0</v>
      </c>
    </row>
    <row r="853" spans="1:25" ht="75" x14ac:dyDescent="0.2">
      <c r="A853" s="53" t="s">
        <v>1618</v>
      </c>
      <c r="B853" s="54" t="s">
        <v>2212</v>
      </c>
      <c r="C853" s="55" t="s">
        <v>2213</v>
      </c>
      <c r="D853" s="5">
        <v>0</v>
      </c>
      <c r="E853" s="5" t="s">
        <v>3806</v>
      </c>
      <c r="F853" s="5">
        <v>0</v>
      </c>
      <c r="G853" s="5">
        <v>0</v>
      </c>
      <c r="H853" s="5">
        <v>0</v>
      </c>
      <c r="I853" s="5">
        <v>0</v>
      </c>
      <c r="J853" s="5">
        <v>0</v>
      </c>
      <c r="K853" s="5">
        <v>0</v>
      </c>
      <c r="L853" s="8" t="s">
        <v>3804</v>
      </c>
      <c r="M853" s="5">
        <v>0</v>
      </c>
      <c r="N853" s="5" t="s">
        <v>2214</v>
      </c>
      <c r="O853" s="5" t="s">
        <v>3804</v>
      </c>
      <c r="P853" s="7">
        <v>0</v>
      </c>
      <c r="Q853" s="7">
        <v>0</v>
      </c>
      <c r="R853" s="7">
        <v>0</v>
      </c>
      <c r="S853" s="7">
        <v>0</v>
      </c>
      <c r="T853" s="7">
        <v>0</v>
      </c>
      <c r="U853" s="7">
        <v>0</v>
      </c>
      <c r="V853" s="7">
        <v>0</v>
      </c>
      <c r="W853" s="7">
        <v>0</v>
      </c>
      <c r="X853" s="7">
        <v>0</v>
      </c>
      <c r="Y853" s="7">
        <v>0</v>
      </c>
    </row>
    <row r="854" spans="1:25" ht="75" x14ac:dyDescent="0.2">
      <c r="A854" s="53" t="s">
        <v>1618</v>
      </c>
      <c r="B854" s="54" t="s">
        <v>2215</v>
      </c>
      <c r="C854" s="55" t="s">
        <v>2216</v>
      </c>
      <c r="D854" s="5">
        <v>0.14998213000000002</v>
      </c>
      <c r="E854" s="5" t="s">
        <v>3806</v>
      </c>
      <c r="F854" s="5">
        <v>0.14998213000000002</v>
      </c>
      <c r="G854" s="5">
        <v>0</v>
      </c>
      <c r="H854" s="5">
        <v>0</v>
      </c>
      <c r="I854" s="5">
        <v>0.14998213000000002</v>
      </c>
      <c r="J854" s="5">
        <v>0</v>
      </c>
      <c r="K854" s="5">
        <v>0.12498511000000001</v>
      </c>
      <c r="L854" s="8" t="s">
        <v>3804</v>
      </c>
      <c r="M854" s="5">
        <v>0.12498511000000001</v>
      </c>
      <c r="N854" s="5" t="s">
        <v>2217</v>
      </c>
      <c r="O854" s="5" t="s">
        <v>3804</v>
      </c>
      <c r="P854" s="7">
        <v>0</v>
      </c>
      <c r="Q854" s="7">
        <v>0</v>
      </c>
      <c r="R854" s="7">
        <v>0</v>
      </c>
      <c r="S854" s="7">
        <v>0</v>
      </c>
      <c r="T854" s="7">
        <v>0</v>
      </c>
      <c r="U854" s="7">
        <v>0</v>
      </c>
      <c r="V854" s="7">
        <v>0</v>
      </c>
      <c r="W854" s="7">
        <v>0</v>
      </c>
      <c r="X854" s="7">
        <v>0</v>
      </c>
      <c r="Y854" s="7">
        <v>0</v>
      </c>
    </row>
    <row r="855" spans="1:25" ht="56.25" x14ac:dyDescent="0.2">
      <c r="A855" s="53" t="s">
        <v>1618</v>
      </c>
      <c r="B855" s="54" t="s">
        <v>2218</v>
      </c>
      <c r="C855" s="55" t="s">
        <v>2219</v>
      </c>
      <c r="D855" s="5">
        <v>0.13217008999999999</v>
      </c>
      <c r="E855" s="5" t="s">
        <v>3806</v>
      </c>
      <c r="F855" s="5">
        <v>0.13217008999999999</v>
      </c>
      <c r="G855" s="5">
        <v>0</v>
      </c>
      <c r="H855" s="5">
        <v>0</v>
      </c>
      <c r="I855" s="5">
        <v>0.13217008999999999</v>
      </c>
      <c r="J855" s="5">
        <v>0</v>
      </c>
      <c r="K855" s="5">
        <v>0.11014174</v>
      </c>
      <c r="L855" s="8">
        <v>2022</v>
      </c>
      <c r="M855" s="5">
        <v>0.11014174</v>
      </c>
      <c r="N855" s="5" t="s">
        <v>2220</v>
      </c>
      <c r="O855" s="5" t="s">
        <v>3804</v>
      </c>
      <c r="P855" s="7">
        <v>0</v>
      </c>
      <c r="Q855" s="7">
        <v>0</v>
      </c>
      <c r="R855" s="7">
        <v>0</v>
      </c>
      <c r="S855" s="7">
        <v>0</v>
      </c>
      <c r="T855" s="7">
        <v>0</v>
      </c>
      <c r="U855" s="7">
        <v>0</v>
      </c>
      <c r="V855" s="7">
        <v>0</v>
      </c>
      <c r="W855" s="7">
        <v>1</v>
      </c>
      <c r="X855" s="7">
        <v>0</v>
      </c>
      <c r="Y855" s="7">
        <v>0</v>
      </c>
    </row>
    <row r="856" spans="1:25" ht="56.25" x14ac:dyDescent="0.2">
      <c r="A856" s="53" t="s">
        <v>1618</v>
      </c>
      <c r="B856" s="54" t="s">
        <v>2221</v>
      </c>
      <c r="C856" s="55" t="s">
        <v>2222</v>
      </c>
      <c r="D856" s="5">
        <v>0.13217008999999999</v>
      </c>
      <c r="E856" s="5" t="s">
        <v>3806</v>
      </c>
      <c r="F856" s="5">
        <v>0.13217008999999999</v>
      </c>
      <c r="G856" s="5">
        <v>0</v>
      </c>
      <c r="H856" s="5">
        <v>0</v>
      </c>
      <c r="I856" s="5">
        <v>0.13217008999999999</v>
      </c>
      <c r="J856" s="5">
        <v>0</v>
      </c>
      <c r="K856" s="5">
        <v>0.11014174</v>
      </c>
      <c r="L856" s="8">
        <v>2022</v>
      </c>
      <c r="M856" s="5">
        <v>0.11014174</v>
      </c>
      <c r="N856" s="5" t="s">
        <v>2220</v>
      </c>
      <c r="O856" s="5" t="s">
        <v>3804</v>
      </c>
      <c r="P856" s="7">
        <v>0</v>
      </c>
      <c r="Q856" s="7">
        <v>0</v>
      </c>
      <c r="R856" s="7">
        <v>0</v>
      </c>
      <c r="S856" s="7">
        <v>0</v>
      </c>
      <c r="T856" s="7">
        <v>0</v>
      </c>
      <c r="U856" s="7">
        <v>0</v>
      </c>
      <c r="V856" s="7">
        <v>0</v>
      </c>
      <c r="W856" s="7">
        <v>1</v>
      </c>
      <c r="X856" s="7">
        <v>0</v>
      </c>
      <c r="Y856" s="7">
        <v>0</v>
      </c>
    </row>
    <row r="857" spans="1:25" ht="93.75" x14ac:dyDescent="0.2">
      <c r="A857" s="53" t="s">
        <v>1618</v>
      </c>
      <c r="B857" s="54" t="s">
        <v>2223</v>
      </c>
      <c r="C857" s="55" t="s">
        <v>2224</v>
      </c>
      <c r="D857" s="5">
        <v>2.9057928499999996</v>
      </c>
      <c r="E857" s="5" t="s">
        <v>3808</v>
      </c>
      <c r="F857" s="5">
        <v>0.72644812999999997</v>
      </c>
      <c r="G857" s="5">
        <v>0</v>
      </c>
      <c r="H857" s="5">
        <v>0</v>
      </c>
      <c r="I857" s="5">
        <v>0</v>
      </c>
      <c r="J857" s="5">
        <v>0.72644812999999997</v>
      </c>
      <c r="K857" s="5">
        <v>2.4214940400000002</v>
      </c>
      <c r="L857" s="8">
        <v>2019</v>
      </c>
      <c r="M857" s="5">
        <v>2.4214940400000002</v>
      </c>
      <c r="N857" s="5" t="s">
        <v>2225</v>
      </c>
      <c r="O857" s="5" t="s">
        <v>3804</v>
      </c>
      <c r="P857" s="7">
        <v>0</v>
      </c>
      <c r="Q857" s="7">
        <v>0</v>
      </c>
      <c r="R857" s="7">
        <v>0</v>
      </c>
      <c r="S857" s="7">
        <v>0</v>
      </c>
      <c r="T857" s="7">
        <v>0</v>
      </c>
      <c r="U857" s="7">
        <v>0</v>
      </c>
      <c r="V857" s="7">
        <v>0</v>
      </c>
      <c r="W857" s="7">
        <v>0</v>
      </c>
      <c r="X857" s="7">
        <v>0</v>
      </c>
      <c r="Y857" s="7">
        <v>63</v>
      </c>
    </row>
    <row r="858" spans="1:25" ht="56.25" x14ac:dyDescent="0.2">
      <c r="A858" s="53" t="s">
        <v>1618</v>
      </c>
      <c r="B858" s="54" t="s">
        <v>2226</v>
      </c>
      <c r="C858" s="55" t="s">
        <v>2227</v>
      </c>
      <c r="D858" s="5">
        <v>2.43600744</v>
      </c>
      <c r="E858" s="5" t="s">
        <v>3806</v>
      </c>
      <c r="F858" s="5">
        <v>0</v>
      </c>
      <c r="G858" s="5">
        <v>0</v>
      </c>
      <c r="H858" s="5">
        <v>0</v>
      </c>
      <c r="I858" s="5">
        <v>0</v>
      </c>
      <c r="J858" s="5">
        <v>0</v>
      </c>
      <c r="K858" s="5">
        <v>0</v>
      </c>
      <c r="L858" s="8">
        <v>2027</v>
      </c>
      <c r="M858" s="5">
        <v>2.0300061999999999</v>
      </c>
      <c r="N858" s="5" t="s">
        <v>2228</v>
      </c>
      <c r="O858" s="5" t="s">
        <v>3804</v>
      </c>
      <c r="P858" s="7">
        <v>0</v>
      </c>
      <c r="Q858" s="7">
        <v>0</v>
      </c>
      <c r="R858" s="7">
        <v>0</v>
      </c>
      <c r="S858" s="7">
        <v>0</v>
      </c>
      <c r="T858" s="7">
        <v>0</v>
      </c>
      <c r="U858" s="7">
        <v>0</v>
      </c>
      <c r="V858" s="7">
        <v>0</v>
      </c>
      <c r="W858" s="7">
        <v>1</v>
      </c>
      <c r="X858" s="7">
        <v>0</v>
      </c>
      <c r="Y858" s="7">
        <v>0</v>
      </c>
    </row>
    <row r="859" spans="1:25" ht="56.25" x14ac:dyDescent="0.2">
      <c r="A859" s="53" t="s">
        <v>1618</v>
      </c>
      <c r="B859" s="54" t="s">
        <v>2229</v>
      </c>
      <c r="C859" s="55" t="s">
        <v>2230</v>
      </c>
      <c r="D859" s="5">
        <v>0.18760642999999999</v>
      </c>
      <c r="E859" s="5" t="s">
        <v>3806</v>
      </c>
      <c r="F859" s="5">
        <v>0.18760642999999999</v>
      </c>
      <c r="G859" s="5">
        <v>0</v>
      </c>
      <c r="H859" s="5">
        <v>0</v>
      </c>
      <c r="I859" s="5">
        <v>0</v>
      </c>
      <c r="J859" s="5">
        <v>0.18760642999999999</v>
      </c>
      <c r="K859" s="5">
        <v>0.15941639000000002</v>
      </c>
      <c r="L859" s="8" t="s">
        <v>3804</v>
      </c>
      <c r="M859" s="5">
        <v>0.15941639000000002</v>
      </c>
      <c r="N859" s="5" t="s">
        <v>2231</v>
      </c>
      <c r="O859" s="5" t="s">
        <v>3804</v>
      </c>
      <c r="P859" s="7">
        <v>0</v>
      </c>
      <c r="Q859" s="7">
        <v>0</v>
      </c>
      <c r="R859" s="7">
        <v>0</v>
      </c>
      <c r="S859" s="7">
        <v>0</v>
      </c>
      <c r="T859" s="7">
        <v>0</v>
      </c>
      <c r="U859" s="7">
        <v>0</v>
      </c>
      <c r="V859" s="7">
        <v>0</v>
      </c>
      <c r="W859" s="7">
        <v>0</v>
      </c>
      <c r="X859" s="7">
        <v>0</v>
      </c>
      <c r="Y859" s="7">
        <v>0</v>
      </c>
    </row>
    <row r="860" spans="1:25" ht="56.25" x14ac:dyDescent="0.2">
      <c r="A860" s="53" t="s">
        <v>1618</v>
      </c>
      <c r="B860" s="54" t="s">
        <v>2232</v>
      </c>
      <c r="C860" s="55" t="s">
        <v>2233</v>
      </c>
      <c r="D860" s="5">
        <v>0.28904834000000001</v>
      </c>
      <c r="E860" s="5" t="s">
        <v>3806</v>
      </c>
      <c r="F860" s="5">
        <v>0.28904834000000001</v>
      </c>
      <c r="G860" s="5">
        <v>0</v>
      </c>
      <c r="H860" s="5">
        <v>0</v>
      </c>
      <c r="I860" s="5">
        <v>0</v>
      </c>
      <c r="J860" s="5">
        <v>0.28904834000000001</v>
      </c>
      <c r="K860" s="5">
        <v>0.24495622</v>
      </c>
      <c r="L860" s="8" t="s">
        <v>3804</v>
      </c>
      <c r="M860" s="5">
        <v>0.24495622</v>
      </c>
      <c r="N860" s="5" t="s">
        <v>2231</v>
      </c>
      <c r="O860" s="5" t="s">
        <v>3804</v>
      </c>
      <c r="P860" s="7">
        <v>0</v>
      </c>
      <c r="Q860" s="7">
        <v>0</v>
      </c>
      <c r="R860" s="7">
        <v>0</v>
      </c>
      <c r="S860" s="7">
        <v>0</v>
      </c>
      <c r="T860" s="7">
        <v>0</v>
      </c>
      <c r="U860" s="7">
        <v>0</v>
      </c>
      <c r="V860" s="7">
        <v>0</v>
      </c>
      <c r="W860" s="7">
        <v>0</v>
      </c>
      <c r="X860" s="7">
        <v>0</v>
      </c>
      <c r="Y860" s="7">
        <v>0</v>
      </c>
    </row>
    <row r="861" spans="1:25" ht="37.5" x14ac:dyDescent="0.2">
      <c r="A861" s="53" t="s">
        <v>1618</v>
      </c>
      <c r="B861" s="54" t="s">
        <v>2234</v>
      </c>
      <c r="C861" s="55" t="s">
        <v>2235</v>
      </c>
      <c r="D861" s="5">
        <v>3.9487577000000003</v>
      </c>
      <c r="E861" s="5" t="s">
        <v>3806</v>
      </c>
      <c r="F861" s="5">
        <v>3.9487577000000003</v>
      </c>
      <c r="G861" s="5">
        <v>0</v>
      </c>
      <c r="H861" s="5">
        <v>0</v>
      </c>
      <c r="I861" s="5">
        <v>0</v>
      </c>
      <c r="J861" s="5">
        <v>3.9487577000000003</v>
      </c>
      <c r="K861" s="5">
        <v>3.29063142</v>
      </c>
      <c r="L861" s="8">
        <v>2021</v>
      </c>
      <c r="M861" s="5">
        <v>3.29063142</v>
      </c>
      <c r="N861" s="5" t="s">
        <v>2236</v>
      </c>
      <c r="O861" s="5" t="s">
        <v>3804</v>
      </c>
      <c r="P861" s="7">
        <v>0</v>
      </c>
      <c r="Q861" s="7">
        <v>0</v>
      </c>
      <c r="R861" s="7">
        <v>0</v>
      </c>
      <c r="S861" s="7">
        <v>0</v>
      </c>
      <c r="T861" s="7">
        <v>0</v>
      </c>
      <c r="U861" s="7">
        <v>0</v>
      </c>
      <c r="V861" s="7">
        <v>0</v>
      </c>
      <c r="W861" s="7">
        <v>39</v>
      </c>
      <c r="X861" s="7">
        <v>0</v>
      </c>
      <c r="Y861" s="7">
        <v>0</v>
      </c>
    </row>
    <row r="862" spans="1:25" ht="56.25" x14ac:dyDescent="0.2">
      <c r="A862" s="53" t="s">
        <v>1618</v>
      </c>
      <c r="B862" s="54" t="s">
        <v>2237</v>
      </c>
      <c r="C862" s="55" t="s">
        <v>2238</v>
      </c>
      <c r="D862" s="5">
        <v>0.48063600000000001</v>
      </c>
      <c r="E862" s="5" t="s">
        <v>3808</v>
      </c>
      <c r="F862" s="5">
        <v>0.48063600000000001</v>
      </c>
      <c r="G862" s="5">
        <v>0</v>
      </c>
      <c r="H862" s="5">
        <v>0</v>
      </c>
      <c r="I862" s="5">
        <v>0.48063600000000001</v>
      </c>
      <c r="J862" s="5">
        <v>0</v>
      </c>
      <c r="K862" s="5">
        <v>0.40053</v>
      </c>
      <c r="L862" s="8">
        <v>2019</v>
      </c>
      <c r="M862" s="5">
        <v>0.40053</v>
      </c>
      <c r="N862" s="5" t="s">
        <v>2239</v>
      </c>
      <c r="O862" s="5" t="s">
        <v>3804</v>
      </c>
      <c r="P862" s="7">
        <v>0</v>
      </c>
      <c r="Q862" s="7">
        <v>0</v>
      </c>
      <c r="R862" s="7">
        <v>0</v>
      </c>
      <c r="S862" s="7">
        <v>0</v>
      </c>
      <c r="T862" s="7">
        <v>0</v>
      </c>
      <c r="U862" s="7">
        <v>0</v>
      </c>
      <c r="V862" s="7">
        <v>0</v>
      </c>
      <c r="W862" s="7">
        <v>3</v>
      </c>
      <c r="X862" s="7">
        <v>0</v>
      </c>
      <c r="Y862" s="7">
        <v>0</v>
      </c>
    </row>
    <row r="863" spans="1:25" ht="56.25" x14ac:dyDescent="0.2">
      <c r="A863" s="53" t="s">
        <v>1618</v>
      </c>
      <c r="B863" s="54" t="s">
        <v>2240</v>
      </c>
      <c r="C863" s="55" t="s">
        <v>2241</v>
      </c>
      <c r="D863" s="5">
        <v>18.331979350000001</v>
      </c>
      <c r="E863" s="5" t="s">
        <v>3806</v>
      </c>
      <c r="F863" s="5">
        <v>18.331979350000001</v>
      </c>
      <c r="G863" s="5">
        <v>0</v>
      </c>
      <c r="H863" s="5">
        <v>0</v>
      </c>
      <c r="I863" s="5">
        <v>0</v>
      </c>
      <c r="J863" s="5">
        <v>18.331979350000001</v>
      </c>
      <c r="K863" s="5">
        <v>15.27664946</v>
      </c>
      <c r="L863" s="8">
        <v>2021</v>
      </c>
      <c r="M863" s="5">
        <v>15.27664946</v>
      </c>
      <c r="N863" s="5" t="s">
        <v>2242</v>
      </c>
      <c r="O863" s="5" t="s">
        <v>3804</v>
      </c>
      <c r="P863" s="7">
        <v>0</v>
      </c>
      <c r="Q863" s="7">
        <v>0</v>
      </c>
      <c r="R863" s="7">
        <v>0</v>
      </c>
      <c r="S863" s="7">
        <v>0</v>
      </c>
      <c r="T863" s="7">
        <v>0</v>
      </c>
      <c r="U863" s="7">
        <v>0</v>
      </c>
      <c r="V863" s="7">
        <v>0</v>
      </c>
      <c r="W863" s="7">
        <v>43</v>
      </c>
      <c r="X863" s="7">
        <v>0</v>
      </c>
      <c r="Y863" s="7">
        <v>0</v>
      </c>
    </row>
    <row r="864" spans="1:25" ht="93.75" x14ac:dyDescent="0.2">
      <c r="A864" s="53" t="s">
        <v>1618</v>
      </c>
      <c r="B864" s="54" t="s">
        <v>2243</v>
      </c>
      <c r="C864" s="55" t="s">
        <v>2244</v>
      </c>
      <c r="D864" s="5">
        <v>2.57133024</v>
      </c>
      <c r="E864" s="5" t="s">
        <v>3806</v>
      </c>
      <c r="F864" s="5">
        <v>2.57133024</v>
      </c>
      <c r="G864" s="5">
        <v>0</v>
      </c>
      <c r="H864" s="5">
        <v>0</v>
      </c>
      <c r="I864" s="5">
        <v>0</v>
      </c>
      <c r="J864" s="5">
        <v>2.57133024</v>
      </c>
      <c r="K864" s="5">
        <v>2.1427752</v>
      </c>
      <c r="L864" s="8">
        <v>2020</v>
      </c>
      <c r="M864" s="5">
        <v>2.1427752</v>
      </c>
      <c r="N864" s="5" t="s">
        <v>2245</v>
      </c>
      <c r="O864" s="5" t="s">
        <v>3804</v>
      </c>
      <c r="P864" s="7">
        <v>0</v>
      </c>
      <c r="Q864" s="7">
        <v>0</v>
      </c>
      <c r="R864" s="7">
        <v>0</v>
      </c>
      <c r="S864" s="7">
        <v>0</v>
      </c>
      <c r="T864" s="7">
        <v>0</v>
      </c>
      <c r="U864" s="7">
        <v>0</v>
      </c>
      <c r="V864" s="7">
        <v>0</v>
      </c>
      <c r="W864" s="7">
        <v>8</v>
      </c>
      <c r="X864" s="7">
        <v>0</v>
      </c>
      <c r="Y864" s="7">
        <v>0</v>
      </c>
    </row>
    <row r="865" spans="1:25" ht="75" x14ac:dyDescent="0.2">
      <c r="A865" s="53" t="s">
        <v>1618</v>
      </c>
      <c r="B865" s="54" t="s">
        <v>2246</v>
      </c>
      <c r="C865" s="55" t="s">
        <v>2247</v>
      </c>
      <c r="D865" s="5">
        <v>8.8608038400000009</v>
      </c>
      <c r="E865" s="5" t="s">
        <v>3806</v>
      </c>
      <c r="F865" s="5">
        <v>8.8608038400000009</v>
      </c>
      <c r="G865" s="5">
        <v>0</v>
      </c>
      <c r="H865" s="5">
        <v>0</v>
      </c>
      <c r="I865" s="5">
        <v>0</v>
      </c>
      <c r="J865" s="5">
        <v>8.8608038400000009</v>
      </c>
      <c r="K865" s="5">
        <v>7.3840032000000004</v>
      </c>
      <c r="L865" s="8">
        <v>2020</v>
      </c>
      <c r="M865" s="5">
        <v>7.3840032000000004</v>
      </c>
      <c r="N865" s="5" t="s">
        <v>2248</v>
      </c>
      <c r="O865" s="5" t="s">
        <v>3804</v>
      </c>
      <c r="P865" s="7">
        <v>0</v>
      </c>
      <c r="Q865" s="7">
        <v>0</v>
      </c>
      <c r="R865" s="7">
        <v>0</v>
      </c>
      <c r="S865" s="7">
        <v>0</v>
      </c>
      <c r="T865" s="7">
        <v>0</v>
      </c>
      <c r="U865" s="7">
        <v>0</v>
      </c>
      <c r="V865" s="7">
        <v>0</v>
      </c>
      <c r="W865" s="7">
        <v>1</v>
      </c>
      <c r="X865" s="7">
        <v>0</v>
      </c>
      <c r="Y865" s="7">
        <v>0</v>
      </c>
    </row>
    <row r="866" spans="1:25" ht="75" x14ac:dyDescent="0.2">
      <c r="A866" s="53" t="s">
        <v>1618</v>
      </c>
      <c r="B866" s="54" t="s">
        <v>2249</v>
      </c>
      <c r="C866" s="55" t="s">
        <v>2250</v>
      </c>
      <c r="D866" s="5">
        <v>0.12201038</v>
      </c>
      <c r="E866" s="5" t="s">
        <v>3806</v>
      </c>
      <c r="F866" s="5">
        <v>0.12201038</v>
      </c>
      <c r="G866" s="5">
        <v>0</v>
      </c>
      <c r="H866" s="5">
        <v>0</v>
      </c>
      <c r="I866" s="5">
        <v>0.12201038</v>
      </c>
      <c r="J866" s="5">
        <v>0</v>
      </c>
      <c r="K866" s="5">
        <v>0.10167532</v>
      </c>
      <c r="L866" s="8" t="s">
        <v>3804</v>
      </c>
      <c r="M866" s="5">
        <v>0.10167532</v>
      </c>
      <c r="N866" s="5" t="s">
        <v>2251</v>
      </c>
      <c r="O866" s="5" t="s">
        <v>3804</v>
      </c>
      <c r="P866" s="7">
        <v>0</v>
      </c>
      <c r="Q866" s="7">
        <v>0</v>
      </c>
      <c r="R866" s="7">
        <v>0</v>
      </c>
      <c r="S866" s="7">
        <v>0</v>
      </c>
      <c r="T866" s="7">
        <v>0</v>
      </c>
      <c r="U866" s="7">
        <v>0</v>
      </c>
      <c r="V866" s="7">
        <v>0</v>
      </c>
      <c r="W866" s="7">
        <v>0</v>
      </c>
      <c r="X866" s="7">
        <v>0</v>
      </c>
      <c r="Y866" s="7">
        <v>0</v>
      </c>
    </row>
    <row r="867" spans="1:25" ht="56.25" x14ac:dyDescent="0.2">
      <c r="A867" s="53" t="s">
        <v>1618</v>
      </c>
      <c r="B867" s="54" t="s">
        <v>781</v>
      </c>
      <c r="C867" s="55" t="s">
        <v>2252</v>
      </c>
      <c r="D867" s="5">
        <v>8.1500000000000003E-2</v>
      </c>
      <c r="E867" s="5" t="s">
        <v>3808</v>
      </c>
      <c r="F867" s="5">
        <v>8.1500000000000003E-2</v>
      </c>
      <c r="G867" s="5">
        <v>0</v>
      </c>
      <c r="H867" s="5">
        <v>0</v>
      </c>
      <c r="I867" s="5">
        <v>7.4691804336095596E-2</v>
      </c>
      <c r="J867" s="5">
        <v>6.8081956639043702E-3</v>
      </c>
      <c r="K867" s="5">
        <v>6.9067799999999999E-2</v>
      </c>
      <c r="L867" s="8">
        <v>2018</v>
      </c>
      <c r="M867" s="5">
        <v>6.9067799999999999E-2</v>
      </c>
      <c r="N867" s="5" t="s">
        <v>2253</v>
      </c>
      <c r="O867" s="5" t="s">
        <v>3804</v>
      </c>
      <c r="P867" s="7">
        <v>0</v>
      </c>
      <c r="Q867" s="7">
        <v>0</v>
      </c>
      <c r="R867" s="7">
        <v>0</v>
      </c>
      <c r="S867" s="7">
        <v>0</v>
      </c>
      <c r="T867" s="7">
        <v>0</v>
      </c>
      <c r="U867" s="7">
        <v>0</v>
      </c>
      <c r="V867" s="7">
        <v>0</v>
      </c>
      <c r="W867" s="7">
        <v>1</v>
      </c>
      <c r="X867" s="7">
        <v>0</v>
      </c>
      <c r="Y867" s="7">
        <v>0</v>
      </c>
    </row>
    <row r="868" spans="1:25" ht="56.25" x14ac:dyDescent="0.2">
      <c r="A868" s="53" t="s">
        <v>1618</v>
      </c>
      <c r="B868" s="54" t="s">
        <v>459</v>
      </c>
      <c r="C868" s="55" t="s">
        <v>2254</v>
      </c>
      <c r="D868" s="5">
        <v>7.3285200000000001</v>
      </c>
      <c r="E868" s="5" t="s">
        <v>3808</v>
      </c>
      <c r="F868" s="5">
        <v>7.3285200000000001</v>
      </c>
      <c r="G868" s="5">
        <v>0</v>
      </c>
      <c r="H868" s="5">
        <v>0</v>
      </c>
      <c r="I868" s="5">
        <v>6.7163237044559905</v>
      </c>
      <c r="J868" s="5">
        <v>0.61219629554400501</v>
      </c>
      <c r="K868" s="5">
        <v>6.2106101699999998</v>
      </c>
      <c r="L868" s="8">
        <v>2018</v>
      </c>
      <c r="M868" s="5">
        <v>6.2106101699999998</v>
      </c>
      <c r="N868" s="5" t="s">
        <v>1852</v>
      </c>
      <c r="O868" s="5" t="s">
        <v>3804</v>
      </c>
      <c r="P868" s="7">
        <v>0</v>
      </c>
      <c r="Q868" s="7">
        <v>0</v>
      </c>
      <c r="R868" s="7">
        <v>0</v>
      </c>
      <c r="S868" s="7">
        <v>0</v>
      </c>
      <c r="T868" s="7">
        <v>0</v>
      </c>
      <c r="U868" s="7">
        <v>0</v>
      </c>
      <c r="V868" s="7">
        <v>0</v>
      </c>
      <c r="W868" s="7">
        <v>2</v>
      </c>
      <c r="X868" s="7">
        <v>0</v>
      </c>
      <c r="Y868" s="7">
        <v>0</v>
      </c>
    </row>
    <row r="869" spans="1:25" ht="37.5" x14ac:dyDescent="0.2">
      <c r="A869" s="53" t="s">
        <v>1618</v>
      </c>
      <c r="B869" s="54" t="s">
        <v>2255</v>
      </c>
      <c r="C869" s="55" t="s">
        <v>2256</v>
      </c>
      <c r="D869" s="5">
        <v>0.318</v>
      </c>
      <c r="E869" s="5" t="s">
        <v>3808</v>
      </c>
      <c r="F869" s="5">
        <v>0.318</v>
      </c>
      <c r="G869" s="5">
        <v>0</v>
      </c>
      <c r="H869" s="5">
        <v>0</v>
      </c>
      <c r="I869" s="5">
        <v>0.291435506489306</v>
      </c>
      <c r="J869" s="5">
        <v>2.6564493510694301E-2</v>
      </c>
      <c r="K869" s="5">
        <v>0.26949151999999998</v>
      </c>
      <c r="L869" s="8">
        <v>2018</v>
      </c>
      <c r="M869" s="5">
        <v>0.26949151999999998</v>
      </c>
      <c r="N869" s="5" t="s">
        <v>2257</v>
      </c>
      <c r="O869" s="5" t="s">
        <v>3804</v>
      </c>
      <c r="P869" s="7">
        <v>0</v>
      </c>
      <c r="Q869" s="7">
        <v>0</v>
      </c>
      <c r="R869" s="7">
        <v>0</v>
      </c>
      <c r="S869" s="7">
        <v>0</v>
      </c>
      <c r="T869" s="7">
        <v>0</v>
      </c>
      <c r="U869" s="7">
        <v>0</v>
      </c>
      <c r="V869" s="7">
        <v>0</v>
      </c>
      <c r="W869" s="7">
        <v>3</v>
      </c>
      <c r="X869" s="7">
        <v>0</v>
      </c>
      <c r="Y869" s="7">
        <v>0</v>
      </c>
    </row>
    <row r="870" spans="1:25" ht="168.75" x14ac:dyDescent="0.2">
      <c r="A870" s="53" t="s">
        <v>1618</v>
      </c>
      <c r="B870" s="54" t="s">
        <v>2258</v>
      </c>
      <c r="C870" s="55" t="s">
        <v>2259</v>
      </c>
      <c r="D870" s="5">
        <v>24.895571779999997</v>
      </c>
      <c r="E870" s="5" t="s">
        <v>3808</v>
      </c>
      <c r="F870" s="5">
        <v>5.9749370399999995</v>
      </c>
      <c r="G870" s="5">
        <v>0</v>
      </c>
      <c r="H870" s="5">
        <v>0</v>
      </c>
      <c r="I870" s="5">
        <v>0</v>
      </c>
      <c r="J870" s="5">
        <v>5.9749370399999995</v>
      </c>
      <c r="K870" s="5">
        <v>20.746309819999997</v>
      </c>
      <c r="L870" s="8">
        <v>2019</v>
      </c>
      <c r="M870" s="5">
        <v>20.746309819999997</v>
      </c>
      <c r="N870" s="5" t="s">
        <v>2260</v>
      </c>
      <c r="O870" s="5" t="s">
        <v>3804</v>
      </c>
      <c r="P870" s="7">
        <v>0</v>
      </c>
      <c r="Q870" s="7">
        <v>0</v>
      </c>
      <c r="R870" s="7">
        <v>0</v>
      </c>
      <c r="S870" s="7">
        <v>0</v>
      </c>
      <c r="T870" s="7">
        <v>0</v>
      </c>
      <c r="U870" s="7">
        <v>0</v>
      </c>
      <c r="V870" s="7">
        <v>0</v>
      </c>
      <c r="W870" s="7">
        <v>0</v>
      </c>
      <c r="X870" s="7">
        <v>0</v>
      </c>
      <c r="Y870" s="7">
        <v>1111</v>
      </c>
    </row>
    <row r="871" spans="1:25" ht="56.25" x14ac:dyDescent="0.2">
      <c r="A871" s="53" t="s">
        <v>1618</v>
      </c>
      <c r="B871" s="54" t="s">
        <v>2261</v>
      </c>
      <c r="C871" s="55" t="s">
        <v>2262</v>
      </c>
      <c r="D871" s="5">
        <v>0.72440743200000002</v>
      </c>
      <c r="E871" s="5" t="s">
        <v>3806</v>
      </c>
      <c r="F871" s="5">
        <v>0.72440743200000002</v>
      </c>
      <c r="G871" s="5">
        <v>0</v>
      </c>
      <c r="H871" s="5">
        <v>0</v>
      </c>
      <c r="I871" s="5">
        <v>0.72440743200000002</v>
      </c>
      <c r="J871" s="5">
        <v>0</v>
      </c>
      <c r="K871" s="5">
        <v>0.60367285999999998</v>
      </c>
      <c r="L871" s="8">
        <v>2022</v>
      </c>
      <c r="M871" s="5">
        <v>0.60367285999999998</v>
      </c>
      <c r="N871" s="5" t="s">
        <v>2263</v>
      </c>
      <c r="O871" s="5" t="s">
        <v>3804</v>
      </c>
      <c r="P871" s="7">
        <v>0</v>
      </c>
      <c r="Q871" s="7">
        <v>0</v>
      </c>
      <c r="R871" s="7">
        <v>0</v>
      </c>
      <c r="S871" s="7">
        <v>0</v>
      </c>
      <c r="T871" s="7">
        <v>0</v>
      </c>
      <c r="U871" s="7">
        <v>0</v>
      </c>
      <c r="V871" s="7">
        <v>0</v>
      </c>
      <c r="W871" s="7">
        <v>4</v>
      </c>
      <c r="X871" s="7">
        <v>0</v>
      </c>
      <c r="Y871" s="7">
        <v>0</v>
      </c>
    </row>
    <row r="872" spans="1:25" ht="93.75" x14ac:dyDescent="0.2">
      <c r="A872" s="53" t="s">
        <v>1618</v>
      </c>
      <c r="B872" s="54" t="s">
        <v>2264</v>
      </c>
      <c r="C872" s="55" t="s">
        <v>2265</v>
      </c>
      <c r="D872" s="5">
        <v>0.18178841000000001</v>
      </c>
      <c r="E872" s="5" t="s">
        <v>3806</v>
      </c>
      <c r="F872" s="5">
        <v>0.18178841000000001</v>
      </c>
      <c r="G872" s="5">
        <v>0</v>
      </c>
      <c r="H872" s="5">
        <v>0</v>
      </c>
      <c r="I872" s="5">
        <v>0.18178841000000001</v>
      </c>
      <c r="J872" s="5">
        <v>0</v>
      </c>
      <c r="K872" s="5">
        <v>0.15149034</v>
      </c>
      <c r="L872" s="8">
        <v>2022</v>
      </c>
      <c r="M872" s="5">
        <v>0.15149034</v>
      </c>
      <c r="N872" s="5" t="s">
        <v>2266</v>
      </c>
      <c r="O872" s="5" t="s">
        <v>3804</v>
      </c>
      <c r="P872" s="7">
        <v>0</v>
      </c>
      <c r="Q872" s="7">
        <v>0</v>
      </c>
      <c r="R872" s="7">
        <v>0</v>
      </c>
      <c r="S872" s="7">
        <v>0</v>
      </c>
      <c r="T872" s="7">
        <v>0</v>
      </c>
      <c r="U872" s="7">
        <v>0</v>
      </c>
      <c r="V872" s="7">
        <v>0</v>
      </c>
      <c r="W872" s="7">
        <v>3</v>
      </c>
      <c r="X872" s="7">
        <v>0</v>
      </c>
      <c r="Y872" s="7">
        <v>0</v>
      </c>
    </row>
    <row r="873" spans="1:25" ht="37.5" x14ac:dyDescent="0.2">
      <c r="A873" s="53" t="s">
        <v>1618</v>
      </c>
      <c r="B873" s="54" t="s">
        <v>2267</v>
      </c>
      <c r="C873" s="55" t="s">
        <v>2268</v>
      </c>
      <c r="D873" s="5">
        <v>0.85936667</v>
      </c>
      <c r="E873" s="5" t="s">
        <v>3806</v>
      </c>
      <c r="F873" s="5">
        <v>0.85936667</v>
      </c>
      <c r="G873" s="5">
        <v>0</v>
      </c>
      <c r="H873" s="5">
        <v>0</v>
      </c>
      <c r="I873" s="5">
        <v>0.85936667</v>
      </c>
      <c r="J873" s="5">
        <v>0</v>
      </c>
      <c r="K873" s="5">
        <v>0.71613888999999997</v>
      </c>
      <c r="L873" s="8">
        <v>2022</v>
      </c>
      <c r="M873" s="5">
        <v>0.71613888999999997</v>
      </c>
      <c r="N873" s="5" t="s">
        <v>2269</v>
      </c>
      <c r="O873" s="5" t="s">
        <v>3804</v>
      </c>
      <c r="P873" s="7">
        <v>0</v>
      </c>
      <c r="Q873" s="7">
        <v>0</v>
      </c>
      <c r="R873" s="7">
        <v>0</v>
      </c>
      <c r="S873" s="7">
        <v>0</v>
      </c>
      <c r="T873" s="7">
        <v>0</v>
      </c>
      <c r="U873" s="7">
        <v>0</v>
      </c>
      <c r="V873" s="7">
        <v>0</v>
      </c>
      <c r="W873" s="7">
        <v>1</v>
      </c>
      <c r="X873" s="7">
        <v>0</v>
      </c>
      <c r="Y873" s="7">
        <v>0</v>
      </c>
    </row>
    <row r="874" spans="1:25" ht="75" x14ac:dyDescent="0.2">
      <c r="A874" s="53" t="s">
        <v>1618</v>
      </c>
      <c r="B874" s="54" t="s">
        <v>2270</v>
      </c>
      <c r="C874" s="55" t="s">
        <v>2271</v>
      </c>
      <c r="D874" s="5">
        <v>3.0555711959999998</v>
      </c>
      <c r="E874" s="5" t="s">
        <v>3806</v>
      </c>
      <c r="F874" s="5">
        <v>3.0555711959999998</v>
      </c>
      <c r="G874" s="5">
        <v>0</v>
      </c>
      <c r="H874" s="5">
        <v>0</v>
      </c>
      <c r="I874" s="5">
        <v>3.0555711959999998</v>
      </c>
      <c r="J874" s="5">
        <v>0</v>
      </c>
      <c r="K874" s="5">
        <v>2.5463093300000001</v>
      </c>
      <c r="L874" s="8">
        <v>2022</v>
      </c>
      <c r="M874" s="5">
        <v>2.5463093300000001</v>
      </c>
      <c r="N874" s="5" t="s">
        <v>2272</v>
      </c>
      <c r="O874" s="5" t="s">
        <v>3804</v>
      </c>
      <c r="P874" s="7">
        <v>0</v>
      </c>
      <c r="Q874" s="7">
        <v>0</v>
      </c>
      <c r="R874" s="7">
        <v>0</v>
      </c>
      <c r="S874" s="7">
        <v>0</v>
      </c>
      <c r="T874" s="7">
        <v>0</v>
      </c>
      <c r="U874" s="7">
        <v>0</v>
      </c>
      <c r="V874" s="7">
        <v>0</v>
      </c>
      <c r="W874" s="7">
        <v>33</v>
      </c>
      <c r="X874" s="7">
        <v>0</v>
      </c>
      <c r="Y874" s="7">
        <v>0</v>
      </c>
    </row>
    <row r="875" spans="1:25" ht="75" x14ac:dyDescent="0.2">
      <c r="A875" s="53" t="s">
        <v>1618</v>
      </c>
      <c r="B875" s="54" t="s">
        <v>2273</v>
      </c>
      <c r="C875" s="55" t="s">
        <v>2274</v>
      </c>
      <c r="D875" s="5">
        <v>2.3564169600000002</v>
      </c>
      <c r="E875" s="5" t="s">
        <v>3806</v>
      </c>
      <c r="F875" s="5">
        <v>2.3564169600000002</v>
      </c>
      <c r="G875" s="5">
        <v>0</v>
      </c>
      <c r="H875" s="5">
        <v>0</v>
      </c>
      <c r="I875" s="5">
        <v>1.8851335679999999</v>
      </c>
      <c r="J875" s="5">
        <v>0.47128339199999997</v>
      </c>
      <c r="K875" s="5">
        <v>1.9636808000000001</v>
      </c>
      <c r="L875" s="8">
        <v>2024</v>
      </c>
      <c r="M875" s="5">
        <v>1.9636808000000001</v>
      </c>
      <c r="N875" s="5" t="s">
        <v>2272</v>
      </c>
      <c r="O875" s="5" t="s">
        <v>3804</v>
      </c>
      <c r="P875" s="7">
        <v>0</v>
      </c>
      <c r="Q875" s="7">
        <v>0</v>
      </c>
      <c r="R875" s="7">
        <v>0</v>
      </c>
      <c r="S875" s="7">
        <v>0</v>
      </c>
      <c r="T875" s="7">
        <v>0</v>
      </c>
      <c r="U875" s="7">
        <v>0</v>
      </c>
      <c r="V875" s="7">
        <v>0</v>
      </c>
      <c r="W875" s="7">
        <v>28</v>
      </c>
      <c r="X875" s="7">
        <v>0</v>
      </c>
      <c r="Y875" s="7">
        <v>0</v>
      </c>
    </row>
    <row r="876" spans="1:25" ht="75" x14ac:dyDescent="0.2">
      <c r="A876" s="53" t="s">
        <v>1618</v>
      </c>
      <c r="B876" s="54" t="s">
        <v>2275</v>
      </c>
      <c r="C876" s="55" t="s">
        <v>2276</v>
      </c>
      <c r="D876" s="5">
        <v>2.3676940920000002</v>
      </c>
      <c r="E876" s="5" t="s">
        <v>3806</v>
      </c>
      <c r="F876" s="5">
        <v>2.3676940920000002</v>
      </c>
      <c r="G876" s="5">
        <v>0</v>
      </c>
      <c r="H876" s="5">
        <v>0</v>
      </c>
      <c r="I876" s="5">
        <v>2.3676940920000002</v>
      </c>
      <c r="J876" s="5">
        <v>0</v>
      </c>
      <c r="K876" s="5">
        <v>1.9730784100000001</v>
      </c>
      <c r="L876" s="8">
        <v>2025</v>
      </c>
      <c r="M876" s="5">
        <v>1.9730784100000001</v>
      </c>
      <c r="N876" s="5" t="s">
        <v>2272</v>
      </c>
      <c r="O876" s="5" t="s">
        <v>3804</v>
      </c>
      <c r="P876" s="7">
        <v>0</v>
      </c>
      <c r="Q876" s="7">
        <v>0</v>
      </c>
      <c r="R876" s="7">
        <v>0</v>
      </c>
      <c r="S876" s="7">
        <v>0</v>
      </c>
      <c r="T876" s="7">
        <v>0</v>
      </c>
      <c r="U876" s="7">
        <v>0</v>
      </c>
      <c r="V876" s="7">
        <v>0</v>
      </c>
      <c r="W876" s="7">
        <v>27</v>
      </c>
      <c r="X876" s="7">
        <v>0</v>
      </c>
      <c r="Y876" s="7">
        <v>0</v>
      </c>
    </row>
    <row r="877" spans="1:25" ht="37.5" x14ac:dyDescent="0.2">
      <c r="A877" s="53" t="s">
        <v>1618</v>
      </c>
      <c r="B877" s="54" t="s">
        <v>2277</v>
      </c>
      <c r="C877" s="55" t="s">
        <v>2278</v>
      </c>
      <c r="D877" s="5">
        <v>0.55271349999999997</v>
      </c>
      <c r="E877" s="5" t="s">
        <v>3806</v>
      </c>
      <c r="F877" s="5">
        <v>0.55271349999999997</v>
      </c>
      <c r="G877" s="5">
        <v>0</v>
      </c>
      <c r="H877" s="5">
        <v>0</v>
      </c>
      <c r="I877" s="5">
        <v>0.55271349999999997</v>
      </c>
      <c r="J877" s="5">
        <v>0</v>
      </c>
      <c r="K877" s="5">
        <v>0.46059458000000003</v>
      </c>
      <c r="L877" s="8">
        <v>2022</v>
      </c>
      <c r="M877" s="5">
        <v>0.46059458000000003</v>
      </c>
      <c r="N877" s="5" t="s">
        <v>2279</v>
      </c>
      <c r="O877" s="5" t="s">
        <v>3804</v>
      </c>
      <c r="P877" s="7">
        <v>0</v>
      </c>
      <c r="Q877" s="7">
        <v>0</v>
      </c>
      <c r="R877" s="7">
        <v>0</v>
      </c>
      <c r="S877" s="7">
        <v>0</v>
      </c>
      <c r="T877" s="7">
        <v>0</v>
      </c>
      <c r="U877" s="7">
        <v>0</v>
      </c>
      <c r="V877" s="7">
        <v>0</v>
      </c>
      <c r="W877" s="7">
        <v>2</v>
      </c>
      <c r="X877" s="7">
        <v>0</v>
      </c>
      <c r="Y877" s="7">
        <v>0</v>
      </c>
    </row>
    <row r="878" spans="1:25" ht="112.5" x14ac:dyDescent="0.2">
      <c r="A878" s="53" t="s">
        <v>1618</v>
      </c>
      <c r="B878" s="54" t="s">
        <v>2280</v>
      </c>
      <c r="C878" s="55" t="s">
        <v>2281</v>
      </c>
      <c r="D878" s="5">
        <v>9.0633352600000006</v>
      </c>
      <c r="E878" s="5" t="s">
        <v>3806</v>
      </c>
      <c r="F878" s="5">
        <v>9.0633352600000006</v>
      </c>
      <c r="G878" s="5">
        <v>0</v>
      </c>
      <c r="H878" s="5">
        <v>0</v>
      </c>
      <c r="I878" s="5">
        <v>9.0633352600000006</v>
      </c>
      <c r="J878" s="5">
        <v>0</v>
      </c>
      <c r="K878" s="5">
        <v>7.5527793799999996</v>
      </c>
      <c r="L878" s="8">
        <v>2022</v>
      </c>
      <c r="M878" s="5">
        <v>7.5527793799999996</v>
      </c>
      <c r="N878" s="5" t="s">
        <v>2282</v>
      </c>
      <c r="O878" s="5" t="s">
        <v>3804</v>
      </c>
      <c r="P878" s="7">
        <v>0</v>
      </c>
      <c r="Q878" s="7">
        <v>0</v>
      </c>
      <c r="R878" s="7">
        <v>0</v>
      </c>
      <c r="S878" s="7">
        <v>0</v>
      </c>
      <c r="T878" s="7">
        <v>0</v>
      </c>
      <c r="U878" s="7">
        <v>0</v>
      </c>
      <c r="V878" s="7">
        <v>0</v>
      </c>
      <c r="W878" s="7">
        <v>1</v>
      </c>
      <c r="X878" s="7">
        <v>0</v>
      </c>
      <c r="Y878" s="7">
        <v>0</v>
      </c>
    </row>
    <row r="879" spans="1:25" ht="150" x14ac:dyDescent="0.2">
      <c r="A879" s="53" t="s">
        <v>1618</v>
      </c>
      <c r="B879" s="54" t="s">
        <v>2283</v>
      </c>
      <c r="C879" s="55" t="s">
        <v>2284</v>
      </c>
      <c r="D879" s="5">
        <v>6.2008750600000004</v>
      </c>
      <c r="E879" s="5" t="s">
        <v>3806</v>
      </c>
      <c r="F879" s="5">
        <v>6.2008750600000004</v>
      </c>
      <c r="G879" s="5">
        <v>0</v>
      </c>
      <c r="H879" s="5">
        <v>0</v>
      </c>
      <c r="I879" s="5">
        <v>6.2008750600000004</v>
      </c>
      <c r="J879" s="5">
        <v>0</v>
      </c>
      <c r="K879" s="5">
        <v>5.1673958799999999</v>
      </c>
      <c r="L879" s="8">
        <v>2024</v>
      </c>
      <c r="M879" s="5">
        <v>5.1673958799999999</v>
      </c>
      <c r="N879" s="5" t="s">
        <v>2285</v>
      </c>
      <c r="O879" s="5" t="s">
        <v>3804</v>
      </c>
      <c r="P879" s="7">
        <v>0</v>
      </c>
      <c r="Q879" s="7">
        <v>0</v>
      </c>
      <c r="R879" s="7">
        <v>0</v>
      </c>
      <c r="S879" s="7">
        <v>0</v>
      </c>
      <c r="T879" s="7">
        <v>0</v>
      </c>
      <c r="U879" s="7">
        <v>0</v>
      </c>
      <c r="V879" s="7">
        <v>0</v>
      </c>
      <c r="W879" s="7">
        <v>7</v>
      </c>
      <c r="X879" s="7">
        <v>0</v>
      </c>
      <c r="Y879" s="7">
        <v>0</v>
      </c>
    </row>
    <row r="880" spans="1:25" ht="150" x14ac:dyDescent="0.2">
      <c r="A880" s="53" t="s">
        <v>1618</v>
      </c>
      <c r="B880" s="54" t="s">
        <v>2286</v>
      </c>
      <c r="C880" s="55" t="s">
        <v>2287</v>
      </c>
      <c r="D880" s="5">
        <v>2.1615127300000001</v>
      </c>
      <c r="E880" s="5" t="s">
        <v>3806</v>
      </c>
      <c r="F880" s="5">
        <v>2.1615127300000001</v>
      </c>
      <c r="G880" s="5">
        <v>0</v>
      </c>
      <c r="H880" s="5">
        <v>0</v>
      </c>
      <c r="I880" s="5">
        <v>2.1615127300000001</v>
      </c>
      <c r="J880" s="5">
        <v>0</v>
      </c>
      <c r="K880" s="5">
        <v>1.8012606100000002</v>
      </c>
      <c r="L880" s="8">
        <v>2022</v>
      </c>
      <c r="M880" s="5">
        <v>1.8012606100000002</v>
      </c>
      <c r="N880" s="5" t="s">
        <v>2288</v>
      </c>
      <c r="O880" s="5" t="s">
        <v>3804</v>
      </c>
      <c r="P880" s="7">
        <v>0</v>
      </c>
      <c r="Q880" s="7">
        <v>0</v>
      </c>
      <c r="R880" s="7">
        <v>0</v>
      </c>
      <c r="S880" s="7">
        <v>0</v>
      </c>
      <c r="T880" s="7">
        <v>0</v>
      </c>
      <c r="U880" s="7">
        <v>0</v>
      </c>
      <c r="V880" s="7">
        <v>0</v>
      </c>
      <c r="W880" s="7">
        <v>2</v>
      </c>
      <c r="X880" s="7">
        <v>0</v>
      </c>
      <c r="Y880" s="7">
        <v>0</v>
      </c>
    </row>
    <row r="881" spans="1:25" ht="187.5" x14ac:dyDescent="0.2">
      <c r="A881" s="53" t="s">
        <v>1618</v>
      </c>
      <c r="B881" s="54" t="s">
        <v>2289</v>
      </c>
      <c r="C881" s="55" t="s">
        <v>2290</v>
      </c>
      <c r="D881" s="5">
        <v>10.535315109999999</v>
      </c>
      <c r="E881" s="5" t="s">
        <v>3806</v>
      </c>
      <c r="F881" s="5">
        <v>10.535315109999999</v>
      </c>
      <c r="G881" s="5">
        <v>0</v>
      </c>
      <c r="H881" s="5">
        <v>0</v>
      </c>
      <c r="I881" s="5">
        <v>10.535315109999999</v>
      </c>
      <c r="J881" s="5">
        <v>0</v>
      </c>
      <c r="K881" s="5">
        <v>8.7794292600000006</v>
      </c>
      <c r="L881" s="8">
        <v>2022</v>
      </c>
      <c r="M881" s="5">
        <v>8.7794292600000006</v>
      </c>
      <c r="N881" s="5" t="s">
        <v>2291</v>
      </c>
      <c r="O881" s="5" t="s">
        <v>3804</v>
      </c>
      <c r="P881" s="7">
        <v>0</v>
      </c>
      <c r="Q881" s="7">
        <v>0</v>
      </c>
      <c r="R881" s="7">
        <v>0</v>
      </c>
      <c r="S881" s="7">
        <v>0</v>
      </c>
      <c r="T881" s="7">
        <v>0</v>
      </c>
      <c r="U881" s="7">
        <v>0</v>
      </c>
      <c r="V881" s="7">
        <v>0</v>
      </c>
      <c r="W881" s="7">
        <v>12</v>
      </c>
      <c r="X881" s="7">
        <v>0</v>
      </c>
      <c r="Y881" s="7">
        <v>0</v>
      </c>
    </row>
    <row r="882" spans="1:25" ht="112.5" x14ac:dyDescent="0.2">
      <c r="A882" s="53" t="s">
        <v>1618</v>
      </c>
      <c r="B882" s="54" t="s">
        <v>2292</v>
      </c>
      <c r="C882" s="55" t="s">
        <v>2293</v>
      </c>
      <c r="D882" s="5">
        <v>3.52500144</v>
      </c>
      <c r="E882" s="5" t="s">
        <v>3806</v>
      </c>
      <c r="F882" s="5">
        <v>3.52500144</v>
      </c>
      <c r="G882" s="5">
        <v>0</v>
      </c>
      <c r="H882" s="5">
        <v>0</v>
      </c>
      <c r="I882" s="5">
        <v>3.52500144</v>
      </c>
      <c r="J882" s="5">
        <v>0</v>
      </c>
      <c r="K882" s="5">
        <v>2.9375012000000003</v>
      </c>
      <c r="L882" s="8">
        <v>2022</v>
      </c>
      <c r="M882" s="5">
        <v>2.9375012000000003</v>
      </c>
      <c r="N882" s="5" t="s">
        <v>2294</v>
      </c>
      <c r="O882" s="5" t="s">
        <v>3804</v>
      </c>
      <c r="P882" s="7">
        <v>0</v>
      </c>
      <c r="Q882" s="7">
        <v>0</v>
      </c>
      <c r="R882" s="7">
        <v>0</v>
      </c>
      <c r="S882" s="7">
        <v>0</v>
      </c>
      <c r="T882" s="7">
        <v>0</v>
      </c>
      <c r="U882" s="7">
        <v>0</v>
      </c>
      <c r="V882" s="7">
        <v>0</v>
      </c>
      <c r="W882" s="7">
        <v>1</v>
      </c>
      <c r="X882" s="7">
        <v>0</v>
      </c>
      <c r="Y882" s="7">
        <v>0</v>
      </c>
    </row>
    <row r="883" spans="1:25" ht="112.5" x14ac:dyDescent="0.2">
      <c r="A883" s="53" t="s">
        <v>1618</v>
      </c>
      <c r="B883" s="54" t="s">
        <v>2295</v>
      </c>
      <c r="C883" s="55" t="s">
        <v>2296</v>
      </c>
      <c r="D883" s="5">
        <v>6.4058155000000001</v>
      </c>
      <c r="E883" s="5" t="s">
        <v>3806</v>
      </c>
      <c r="F883" s="5">
        <v>6.4058155000000001</v>
      </c>
      <c r="G883" s="5">
        <v>0</v>
      </c>
      <c r="H883" s="5">
        <v>0</v>
      </c>
      <c r="I883" s="5">
        <v>6.4058155000000001</v>
      </c>
      <c r="J883" s="5">
        <v>0</v>
      </c>
      <c r="K883" s="5">
        <v>5.3381795800000003</v>
      </c>
      <c r="L883" s="8">
        <v>2022</v>
      </c>
      <c r="M883" s="5">
        <v>5.3381795800000003</v>
      </c>
      <c r="N883" s="5" t="s">
        <v>2297</v>
      </c>
      <c r="O883" s="5" t="s">
        <v>3804</v>
      </c>
      <c r="P883" s="7">
        <v>0</v>
      </c>
      <c r="Q883" s="7">
        <v>0</v>
      </c>
      <c r="R883" s="7">
        <v>0</v>
      </c>
      <c r="S883" s="7">
        <v>0</v>
      </c>
      <c r="T883" s="7">
        <v>0</v>
      </c>
      <c r="U883" s="7">
        <v>0</v>
      </c>
      <c r="V883" s="7">
        <v>0</v>
      </c>
      <c r="W883" s="7">
        <v>1</v>
      </c>
      <c r="X883" s="7">
        <v>0</v>
      </c>
      <c r="Y883" s="7">
        <v>0</v>
      </c>
    </row>
    <row r="884" spans="1:25" ht="112.5" x14ac:dyDescent="0.2">
      <c r="A884" s="53" t="s">
        <v>1618</v>
      </c>
      <c r="B884" s="54" t="s">
        <v>2298</v>
      </c>
      <c r="C884" s="55" t="s">
        <v>2299</v>
      </c>
      <c r="D884" s="5">
        <v>2.5392384699999999</v>
      </c>
      <c r="E884" s="5" t="s">
        <v>3806</v>
      </c>
      <c r="F884" s="5">
        <v>2.5392384699999999</v>
      </c>
      <c r="G884" s="5">
        <v>0</v>
      </c>
      <c r="H884" s="5">
        <v>0</v>
      </c>
      <c r="I884" s="5">
        <v>2.5392384699999999</v>
      </c>
      <c r="J884" s="5">
        <v>0</v>
      </c>
      <c r="K884" s="5">
        <v>2.1160320600000002</v>
      </c>
      <c r="L884" s="8">
        <v>2022</v>
      </c>
      <c r="M884" s="5">
        <v>2.1160320600000002</v>
      </c>
      <c r="N884" s="5" t="s">
        <v>2297</v>
      </c>
      <c r="O884" s="5" t="s">
        <v>3804</v>
      </c>
      <c r="P884" s="7">
        <v>0</v>
      </c>
      <c r="Q884" s="7">
        <v>0</v>
      </c>
      <c r="R884" s="7">
        <v>0</v>
      </c>
      <c r="S884" s="7">
        <v>0</v>
      </c>
      <c r="T884" s="7">
        <v>0</v>
      </c>
      <c r="U884" s="7">
        <v>0</v>
      </c>
      <c r="V884" s="7">
        <v>0</v>
      </c>
      <c r="W884" s="7">
        <v>1</v>
      </c>
      <c r="X884" s="7">
        <v>0</v>
      </c>
      <c r="Y884" s="7">
        <v>0</v>
      </c>
    </row>
    <row r="885" spans="1:25" ht="93.75" x14ac:dyDescent="0.2">
      <c r="A885" s="53" t="s">
        <v>1618</v>
      </c>
      <c r="B885" s="54" t="s">
        <v>2300</v>
      </c>
      <c r="C885" s="55" t="s">
        <v>2301</v>
      </c>
      <c r="D885" s="5">
        <v>19.23045394</v>
      </c>
      <c r="E885" s="5" t="s">
        <v>3806</v>
      </c>
      <c r="F885" s="5">
        <v>19.23045394</v>
      </c>
      <c r="G885" s="5">
        <v>0</v>
      </c>
      <c r="H885" s="5">
        <v>0</v>
      </c>
      <c r="I885" s="5">
        <v>19.23045394</v>
      </c>
      <c r="J885" s="5">
        <v>0</v>
      </c>
      <c r="K885" s="5">
        <v>16.025378280000002</v>
      </c>
      <c r="L885" s="8">
        <v>2022</v>
      </c>
      <c r="M885" s="5">
        <v>16.025378280000002</v>
      </c>
      <c r="N885" s="5" t="s">
        <v>2302</v>
      </c>
      <c r="O885" s="5" t="s">
        <v>3804</v>
      </c>
      <c r="P885" s="7">
        <v>0</v>
      </c>
      <c r="Q885" s="7">
        <v>0</v>
      </c>
      <c r="R885" s="7">
        <v>0</v>
      </c>
      <c r="S885" s="7">
        <v>0</v>
      </c>
      <c r="T885" s="7">
        <v>0</v>
      </c>
      <c r="U885" s="7">
        <v>0</v>
      </c>
      <c r="V885" s="7">
        <v>0</v>
      </c>
      <c r="W885" s="7">
        <v>34</v>
      </c>
      <c r="X885" s="7">
        <v>0</v>
      </c>
      <c r="Y885" s="7">
        <v>0</v>
      </c>
    </row>
    <row r="886" spans="1:25" ht="75" x14ac:dyDescent="0.2">
      <c r="A886" s="53" t="s">
        <v>1618</v>
      </c>
      <c r="B886" s="54" t="s">
        <v>1758</v>
      </c>
      <c r="C886" s="55" t="s">
        <v>2303</v>
      </c>
      <c r="D886" s="5">
        <v>3.5806783599999998</v>
      </c>
      <c r="E886" s="5" t="s">
        <v>3806</v>
      </c>
      <c r="F886" s="5">
        <v>3.5806783599999998</v>
      </c>
      <c r="G886" s="5">
        <v>0</v>
      </c>
      <c r="H886" s="5">
        <v>0</v>
      </c>
      <c r="I886" s="5">
        <v>3.5806783599999998</v>
      </c>
      <c r="J886" s="5">
        <v>0</v>
      </c>
      <c r="K886" s="5">
        <v>2.9838986300000001</v>
      </c>
      <c r="L886" s="8">
        <v>2023</v>
      </c>
      <c r="M886" s="5">
        <v>2.9838986300000001</v>
      </c>
      <c r="N886" s="5" t="s">
        <v>2304</v>
      </c>
      <c r="O886" s="5" t="s">
        <v>3804</v>
      </c>
      <c r="P886" s="7">
        <v>0</v>
      </c>
      <c r="Q886" s="7">
        <v>0</v>
      </c>
      <c r="R886" s="7">
        <v>0</v>
      </c>
      <c r="S886" s="7">
        <v>0</v>
      </c>
      <c r="T886" s="7">
        <v>0</v>
      </c>
      <c r="U886" s="7">
        <v>0</v>
      </c>
      <c r="V886" s="7">
        <v>0</v>
      </c>
      <c r="W886" s="7">
        <v>1</v>
      </c>
      <c r="X886" s="7">
        <v>0</v>
      </c>
      <c r="Y886" s="7">
        <v>0</v>
      </c>
    </row>
    <row r="887" spans="1:25" ht="93.75" x14ac:dyDescent="0.2">
      <c r="A887" s="53" t="s">
        <v>1618</v>
      </c>
      <c r="B887" s="54" t="s">
        <v>2305</v>
      </c>
      <c r="C887" s="55" t="s">
        <v>2306</v>
      </c>
      <c r="D887" s="5">
        <v>13.56416286</v>
      </c>
      <c r="E887" s="5" t="s">
        <v>3806</v>
      </c>
      <c r="F887" s="5">
        <v>13.56416286</v>
      </c>
      <c r="G887" s="5">
        <v>0</v>
      </c>
      <c r="H887" s="5">
        <v>0</v>
      </c>
      <c r="I887" s="5">
        <v>13.56416286</v>
      </c>
      <c r="J887" s="5">
        <v>0</v>
      </c>
      <c r="K887" s="5">
        <v>11.30346905</v>
      </c>
      <c r="L887" s="8">
        <v>2022</v>
      </c>
      <c r="M887" s="5">
        <v>11.30346905</v>
      </c>
      <c r="N887" s="5" t="s">
        <v>2307</v>
      </c>
      <c r="O887" s="5" t="s">
        <v>3804</v>
      </c>
      <c r="P887" s="7">
        <v>0</v>
      </c>
      <c r="Q887" s="7">
        <v>0</v>
      </c>
      <c r="R887" s="7">
        <v>0</v>
      </c>
      <c r="S887" s="7">
        <v>0</v>
      </c>
      <c r="T887" s="7">
        <v>0</v>
      </c>
      <c r="U887" s="7">
        <v>0</v>
      </c>
      <c r="V887" s="7">
        <v>0</v>
      </c>
      <c r="W887" s="7">
        <v>29</v>
      </c>
      <c r="X887" s="7">
        <v>0</v>
      </c>
      <c r="Y887" s="7">
        <v>0</v>
      </c>
    </row>
    <row r="888" spans="1:25" ht="93.75" x14ac:dyDescent="0.2">
      <c r="A888" s="53" t="s">
        <v>1618</v>
      </c>
      <c r="B888" s="54" t="s">
        <v>2308</v>
      </c>
      <c r="C888" s="55" t="s">
        <v>2309</v>
      </c>
      <c r="D888" s="5">
        <v>10.003134940000001</v>
      </c>
      <c r="E888" s="5" t="s">
        <v>3806</v>
      </c>
      <c r="F888" s="5">
        <v>10.003134940000001</v>
      </c>
      <c r="G888" s="5">
        <v>0</v>
      </c>
      <c r="H888" s="5">
        <v>0</v>
      </c>
      <c r="I888" s="5">
        <v>10.003134940000001</v>
      </c>
      <c r="J888" s="5">
        <v>0</v>
      </c>
      <c r="K888" s="5">
        <v>8.3359457799999994</v>
      </c>
      <c r="L888" s="8">
        <v>2022</v>
      </c>
      <c r="M888" s="5">
        <v>8.3359457799999994</v>
      </c>
      <c r="N888" s="5" t="s">
        <v>2307</v>
      </c>
      <c r="O888" s="5" t="s">
        <v>3804</v>
      </c>
      <c r="P888" s="7">
        <v>0</v>
      </c>
      <c r="Q888" s="7">
        <v>0</v>
      </c>
      <c r="R888" s="7">
        <v>0</v>
      </c>
      <c r="S888" s="7">
        <v>0</v>
      </c>
      <c r="T888" s="7">
        <v>0</v>
      </c>
      <c r="U888" s="7">
        <v>0</v>
      </c>
      <c r="V888" s="7">
        <v>0</v>
      </c>
      <c r="W888" s="7">
        <v>21</v>
      </c>
      <c r="X888" s="7">
        <v>0</v>
      </c>
      <c r="Y888" s="7">
        <v>0</v>
      </c>
    </row>
    <row r="889" spans="1:25" ht="75" x14ac:dyDescent="0.2">
      <c r="A889" s="53" t="s">
        <v>1618</v>
      </c>
      <c r="B889" s="54" t="s">
        <v>2310</v>
      </c>
      <c r="C889" s="55" t="s">
        <v>2311</v>
      </c>
      <c r="D889" s="5">
        <v>13.64305379</v>
      </c>
      <c r="E889" s="5" t="s">
        <v>3806</v>
      </c>
      <c r="F889" s="5">
        <v>13.643053788</v>
      </c>
      <c r="G889" s="5">
        <v>0</v>
      </c>
      <c r="H889" s="5">
        <v>0</v>
      </c>
      <c r="I889" s="5">
        <v>13.643053788</v>
      </c>
      <c r="J889" s="5">
        <v>0</v>
      </c>
      <c r="K889" s="5">
        <v>11.36921149</v>
      </c>
      <c r="L889" s="8">
        <v>2024</v>
      </c>
      <c r="M889" s="5">
        <v>11.36921149</v>
      </c>
      <c r="N889" s="5" t="s">
        <v>2312</v>
      </c>
      <c r="O889" s="5" t="s">
        <v>3804</v>
      </c>
      <c r="P889" s="7">
        <v>0</v>
      </c>
      <c r="Q889" s="7">
        <v>0</v>
      </c>
      <c r="R889" s="7">
        <v>0</v>
      </c>
      <c r="S889" s="7">
        <v>0</v>
      </c>
      <c r="T889" s="7">
        <v>0</v>
      </c>
      <c r="U889" s="7">
        <v>0</v>
      </c>
      <c r="V889" s="7">
        <v>0</v>
      </c>
      <c r="W889" s="7">
        <v>2</v>
      </c>
      <c r="X889" s="7">
        <v>0</v>
      </c>
      <c r="Y889" s="7">
        <v>0</v>
      </c>
    </row>
    <row r="890" spans="1:25" ht="131.25" x14ac:dyDescent="0.2">
      <c r="A890" s="53" t="s">
        <v>1618</v>
      </c>
      <c r="B890" s="54" t="s">
        <v>2313</v>
      </c>
      <c r="C890" s="55" t="s">
        <v>2314</v>
      </c>
      <c r="D890" s="5">
        <v>1.7000000000000001E-2</v>
      </c>
      <c r="E890" s="5" t="s">
        <v>3806</v>
      </c>
      <c r="F890" s="5">
        <v>1.7000000000000001E-2</v>
      </c>
      <c r="G890" s="5">
        <v>0</v>
      </c>
      <c r="H890" s="5">
        <v>0</v>
      </c>
      <c r="I890" s="5">
        <v>0</v>
      </c>
      <c r="J890" s="5">
        <v>1.7000000000000001E-2</v>
      </c>
      <c r="K890" s="5">
        <v>1.7000000000000001E-2</v>
      </c>
      <c r="L890" s="8" t="s">
        <v>3804</v>
      </c>
      <c r="M890" s="5">
        <v>0</v>
      </c>
      <c r="N890" s="5" t="s">
        <v>2315</v>
      </c>
      <c r="O890" s="5" t="s">
        <v>3804</v>
      </c>
      <c r="P890" s="7">
        <v>0</v>
      </c>
      <c r="Q890" s="7">
        <v>0</v>
      </c>
      <c r="R890" s="7">
        <v>0</v>
      </c>
      <c r="S890" s="7">
        <v>0</v>
      </c>
      <c r="T890" s="7">
        <v>0</v>
      </c>
      <c r="U890" s="7">
        <v>0</v>
      </c>
      <c r="V890" s="7">
        <v>0</v>
      </c>
      <c r="W890" s="7">
        <v>0</v>
      </c>
      <c r="X890" s="7">
        <v>0</v>
      </c>
      <c r="Y890" s="7">
        <v>0</v>
      </c>
    </row>
    <row r="891" spans="1:25" ht="112.5" x14ac:dyDescent="0.2">
      <c r="A891" s="53" t="s">
        <v>1618</v>
      </c>
      <c r="B891" s="54" t="s">
        <v>2316</v>
      </c>
      <c r="C891" s="55" t="s">
        <v>2317</v>
      </c>
      <c r="D891" s="5">
        <v>0.41957430000000001</v>
      </c>
      <c r="E891" s="5" t="s">
        <v>3806</v>
      </c>
      <c r="F891" s="5">
        <v>0.41957430000000001</v>
      </c>
      <c r="G891" s="5">
        <v>0</v>
      </c>
      <c r="H891" s="5">
        <v>0</v>
      </c>
      <c r="I891" s="5">
        <v>0</v>
      </c>
      <c r="J891" s="5">
        <v>0.41957430000000001</v>
      </c>
      <c r="K891" s="5">
        <v>0.35788110000000001</v>
      </c>
      <c r="L891" s="8" t="s">
        <v>3804</v>
      </c>
      <c r="M891" s="5">
        <v>0</v>
      </c>
      <c r="N891" s="5" t="s">
        <v>2318</v>
      </c>
      <c r="O891" s="5" t="s">
        <v>3804</v>
      </c>
      <c r="P891" s="7">
        <v>0</v>
      </c>
      <c r="Q891" s="7">
        <v>0</v>
      </c>
      <c r="R891" s="7">
        <v>0</v>
      </c>
      <c r="S891" s="7">
        <v>0</v>
      </c>
      <c r="T891" s="7">
        <v>0</v>
      </c>
      <c r="U891" s="7">
        <v>0</v>
      </c>
      <c r="V891" s="7">
        <v>0</v>
      </c>
      <c r="W891" s="7">
        <v>0</v>
      </c>
      <c r="X891" s="7">
        <v>0</v>
      </c>
      <c r="Y891" s="7">
        <v>0</v>
      </c>
    </row>
    <row r="892" spans="1:25" ht="75" x14ac:dyDescent="0.2">
      <c r="A892" s="53" t="s">
        <v>1618</v>
      </c>
      <c r="B892" s="54" t="s">
        <v>2319</v>
      </c>
      <c r="C892" s="55" t="s">
        <v>2320</v>
      </c>
      <c r="D892" s="5">
        <v>0</v>
      </c>
      <c r="E892" s="5" t="s">
        <v>3806</v>
      </c>
      <c r="F892" s="5">
        <v>0</v>
      </c>
      <c r="G892" s="5">
        <v>0</v>
      </c>
      <c r="H892" s="5">
        <v>0</v>
      </c>
      <c r="I892" s="5">
        <v>0</v>
      </c>
      <c r="J892" s="5">
        <v>0</v>
      </c>
      <c r="K892" s="5">
        <v>0</v>
      </c>
      <c r="L892" s="8" t="s">
        <v>3804</v>
      </c>
      <c r="M892" s="5">
        <v>0</v>
      </c>
      <c r="N892" s="5" t="s">
        <v>2321</v>
      </c>
      <c r="O892" s="5" t="s">
        <v>3804</v>
      </c>
      <c r="P892" s="7">
        <v>0</v>
      </c>
      <c r="Q892" s="7">
        <v>0</v>
      </c>
      <c r="R892" s="7">
        <v>0</v>
      </c>
      <c r="S892" s="7">
        <v>0</v>
      </c>
      <c r="T892" s="7">
        <v>0</v>
      </c>
      <c r="U892" s="7">
        <v>0</v>
      </c>
      <c r="V892" s="7">
        <v>0</v>
      </c>
      <c r="W892" s="7">
        <v>0</v>
      </c>
      <c r="X892" s="7">
        <v>0</v>
      </c>
      <c r="Y892" s="7">
        <v>0</v>
      </c>
    </row>
    <row r="893" spans="1:25" ht="131.25" x14ac:dyDescent="0.2">
      <c r="A893" s="53" t="s">
        <v>1618</v>
      </c>
      <c r="B893" s="54" t="s">
        <v>2322</v>
      </c>
      <c r="C893" s="55" t="s">
        <v>2323</v>
      </c>
      <c r="D893" s="5">
        <v>9.3582100000000005E-3</v>
      </c>
      <c r="E893" s="5" t="s">
        <v>3807</v>
      </c>
      <c r="F893" s="5">
        <v>9.3582100000000005E-3</v>
      </c>
      <c r="G893" s="5">
        <v>0</v>
      </c>
      <c r="H893" s="5">
        <v>0</v>
      </c>
      <c r="I893" s="5">
        <v>0</v>
      </c>
      <c r="J893" s="5">
        <v>9.3582100000000005E-3</v>
      </c>
      <c r="K893" s="5">
        <v>9.3582100000000005E-3</v>
      </c>
      <c r="L893" s="8" t="s">
        <v>3804</v>
      </c>
      <c r="M893" s="5">
        <v>0</v>
      </c>
      <c r="N893" s="5" t="s">
        <v>2324</v>
      </c>
      <c r="O893" s="5" t="s">
        <v>3804</v>
      </c>
      <c r="P893" s="7">
        <v>0</v>
      </c>
      <c r="Q893" s="7">
        <v>0</v>
      </c>
      <c r="R893" s="7">
        <v>0</v>
      </c>
      <c r="S893" s="7">
        <v>0</v>
      </c>
      <c r="T893" s="7">
        <v>0</v>
      </c>
      <c r="U893" s="7">
        <v>0</v>
      </c>
      <c r="V893" s="7">
        <v>0</v>
      </c>
      <c r="W893" s="7">
        <v>0</v>
      </c>
      <c r="X893" s="7">
        <v>0</v>
      </c>
      <c r="Y893" s="7">
        <v>0</v>
      </c>
    </row>
    <row r="894" spans="1:25" ht="150" x14ac:dyDescent="0.2">
      <c r="A894" s="53" t="s">
        <v>1618</v>
      </c>
      <c r="B894" s="54" t="s">
        <v>2325</v>
      </c>
      <c r="C894" s="55" t="s">
        <v>2326</v>
      </c>
      <c r="D894" s="5">
        <v>0</v>
      </c>
      <c r="E894" s="5" t="s">
        <v>3806</v>
      </c>
      <c r="F894" s="5">
        <v>0</v>
      </c>
      <c r="G894" s="5">
        <v>0</v>
      </c>
      <c r="H894" s="5">
        <v>0</v>
      </c>
      <c r="I894" s="5">
        <v>0</v>
      </c>
      <c r="J894" s="5">
        <v>0</v>
      </c>
      <c r="K894" s="5">
        <v>0</v>
      </c>
      <c r="L894" s="8" t="s">
        <v>3804</v>
      </c>
      <c r="M894" s="5">
        <v>0</v>
      </c>
      <c r="N894" s="5" t="s">
        <v>2327</v>
      </c>
      <c r="O894" s="5" t="s">
        <v>3804</v>
      </c>
      <c r="P894" s="7">
        <v>0</v>
      </c>
      <c r="Q894" s="7">
        <v>0</v>
      </c>
      <c r="R894" s="7">
        <v>0</v>
      </c>
      <c r="S894" s="7">
        <v>0</v>
      </c>
      <c r="T894" s="7">
        <v>0</v>
      </c>
      <c r="U894" s="7">
        <v>0</v>
      </c>
      <c r="V894" s="7">
        <v>0</v>
      </c>
      <c r="W894" s="7">
        <v>0</v>
      </c>
      <c r="X894" s="7">
        <v>0</v>
      </c>
      <c r="Y894" s="7">
        <v>0</v>
      </c>
    </row>
    <row r="895" spans="1:25" ht="93.75" x14ac:dyDescent="0.2">
      <c r="A895" s="53" t="s">
        <v>1618</v>
      </c>
      <c r="B895" s="54" t="s">
        <v>2328</v>
      </c>
      <c r="C895" s="55" t="s">
        <v>2329</v>
      </c>
      <c r="D895" s="5">
        <v>0.16478003000000002</v>
      </c>
      <c r="E895" s="5" t="s">
        <v>3806</v>
      </c>
      <c r="F895" s="5">
        <v>0.16478003000000002</v>
      </c>
      <c r="G895" s="5">
        <v>0</v>
      </c>
      <c r="H895" s="5">
        <v>0</v>
      </c>
      <c r="I895" s="5">
        <v>0</v>
      </c>
      <c r="J895" s="5">
        <v>0.16478003000000002</v>
      </c>
      <c r="K895" s="5">
        <v>0.13731668999999999</v>
      </c>
      <c r="L895" s="8" t="s">
        <v>3804</v>
      </c>
      <c r="M895" s="5">
        <v>0.13731668999999999</v>
      </c>
      <c r="N895" s="5" t="s">
        <v>2330</v>
      </c>
      <c r="O895" s="5" t="s">
        <v>3804</v>
      </c>
      <c r="P895" s="7">
        <v>0</v>
      </c>
      <c r="Q895" s="7">
        <v>0</v>
      </c>
      <c r="R895" s="7">
        <v>0</v>
      </c>
      <c r="S895" s="7">
        <v>0</v>
      </c>
      <c r="T895" s="7">
        <v>0</v>
      </c>
      <c r="U895" s="7">
        <v>0</v>
      </c>
      <c r="V895" s="7">
        <v>0</v>
      </c>
      <c r="W895" s="7">
        <v>0</v>
      </c>
      <c r="X895" s="7">
        <v>0</v>
      </c>
      <c r="Y895" s="7">
        <v>0</v>
      </c>
    </row>
    <row r="896" spans="1:25" ht="93.75" x14ac:dyDescent="0.2">
      <c r="A896" s="53" t="s">
        <v>1618</v>
      </c>
      <c r="B896" s="54" t="s">
        <v>2331</v>
      </c>
      <c r="C896" s="55" t="s">
        <v>2332</v>
      </c>
      <c r="D896" s="5">
        <v>7.4940299999999987E-2</v>
      </c>
      <c r="E896" s="5" t="s">
        <v>3806</v>
      </c>
      <c r="F896" s="5">
        <v>7.4940299999999987E-2</v>
      </c>
      <c r="G896" s="5">
        <v>0</v>
      </c>
      <c r="H896" s="5">
        <v>0</v>
      </c>
      <c r="I896" s="5">
        <v>0</v>
      </c>
      <c r="J896" s="5">
        <v>7.4940299999999987E-2</v>
      </c>
      <c r="K896" s="5">
        <v>6.2450249999999999E-2</v>
      </c>
      <c r="L896" s="8" t="s">
        <v>3804</v>
      </c>
      <c r="M896" s="5">
        <v>6.2450249999999999E-2</v>
      </c>
      <c r="N896" s="5" t="s">
        <v>2333</v>
      </c>
      <c r="O896" s="5" t="s">
        <v>3804</v>
      </c>
      <c r="P896" s="7">
        <v>0</v>
      </c>
      <c r="Q896" s="7">
        <v>0</v>
      </c>
      <c r="R896" s="7">
        <v>0</v>
      </c>
      <c r="S896" s="7">
        <v>0</v>
      </c>
      <c r="T896" s="7">
        <v>0</v>
      </c>
      <c r="U896" s="7">
        <v>0</v>
      </c>
      <c r="V896" s="7">
        <v>0</v>
      </c>
      <c r="W896" s="7">
        <v>0</v>
      </c>
      <c r="X896" s="7">
        <v>0</v>
      </c>
      <c r="Y896" s="7">
        <v>0</v>
      </c>
    </row>
    <row r="897" spans="1:25" ht="93.75" x14ac:dyDescent="0.2">
      <c r="A897" s="53" t="s">
        <v>1618</v>
      </c>
      <c r="B897" s="54" t="s">
        <v>2334</v>
      </c>
      <c r="C897" s="55" t="s">
        <v>2335</v>
      </c>
      <c r="D897" s="5">
        <v>0.30283537999999999</v>
      </c>
      <c r="E897" s="5" t="s">
        <v>3806</v>
      </c>
      <c r="F897" s="5">
        <v>0.30283538399999999</v>
      </c>
      <c r="G897" s="5">
        <v>0</v>
      </c>
      <c r="H897" s="5">
        <v>0</v>
      </c>
      <c r="I897" s="5">
        <v>0</v>
      </c>
      <c r="J897" s="5">
        <v>0.30283538399999999</v>
      </c>
      <c r="K897" s="5">
        <v>0.25236281999999999</v>
      </c>
      <c r="L897" s="8" t="s">
        <v>3804</v>
      </c>
      <c r="M897" s="5">
        <v>0.25236281999999999</v>
      </c>
      <c r="N897" s="5" t="s">
        <v>2336</v>
      </c>
      <c r="O897" s="5" t="s">
        <v>3804</v>
      </c>
      <c r="P897" s="7">
        <v>0</v>
      </c>
      <c r="Q897" s="7">
        <v>0</v>
      </c>
      <c r="R897" s="7">
        <v>0</v>
      </c>
      <c r="S897" s="7">
        <v>0</v>
      </c>
      <c r="T897" s="7">
        <v>0</v>
      </c>
      <c r="U897" s="7">
        <v>0</v>
      </c>
      <c r="V897" s="7">
        <v>0</v>
      </c>
      <c r="W897" s="7">
        <v>0</v>
      </c>
      <c r="X897" s="7">
        <v>0</v>
      </c>
      <c r="Y897" s="7">
        <v>0</v>
      </c>
    </row>
    <row r="898" spans="1:25" ht="75" x14ac:dyDescent="0.2">
      <c r="A898" s="53" t="s">
        <v>1618</v>
      </c>
      <c r="B898" s="54" t="s">
        <v>2337</v>
      </c>
      <c r="C898" s="55" t="s">
        <v>2338</v>
      </c>
      <c r="D898" s="5">
        <v>2.0617027200000004</v>
      </c>
      <c r="E898" s="5" t="s">
        <v>3806</v>
      </c>
      <c r="F898" s="5">
        <v>2.0617027200000004</v>
      </c>
      <c r="G898" s="5">
        <v>0</v>
      </c>
      <c r="H898" s="5">
        <v>0</v>
      </c>
      <c r="I898" s="5">
        <v>0</v>
      </c>
      <c r="J898" s="5">
        <v>2.0617027200000004</v>
      </c>
      <c r="K898" s="5">
        <v>1.7180856000000002</v>
      </c>
      <c r="L898" s="8" t="s">
        <v>3804</v>
      </c>
      <c r="M898" s="5">
        <v>1.7180856000000002</v>
      </c>
      <c r="N898" s="5" t="s">
        <v>2339</v>
      </c>
      <c r="O898" s="5" t="s">
        <v>3804</v>
      </c>
      <c r="P898" s="7">
        <v>0</v>
      </c>
      <c r="Q898" s="7">
        <v>0</v>
      </c>
      <c r="R898" s="7">
        <v>0</v>
      </c>
      <c r="S898" s="7">
        <v>0</v>
      </c>
      <c r="T898" s="7">
        <v>0</v>
      </c>
      <c r="U898" s="7">
        <v>0</v>
      </c>
      <c r="V898" s="7">
        <v>0</v>
      </c>
      <c r="W898" s="7">
        <v>0</v>
      </c>
      <c r="X898" s="7">
        <v>0</v>
      </c>
      <c r="Y898" s="7">
        <v>0</v>
      </c>
    </row>
    <row r="899" spans="1:25" ht="75" x14ac:dyDescent="0.2">
      <c r="A899" s="53" t="s">
        <v>1618</v>
      </c>
      <c r="B899" s="54" t="s">
        <v>2340</v>
      </c>
      <c r="C899" s="55" t="s">
        <v>2341</v>
      </c>
      <c r="D899" s="5">
        <v>0.32588159999999999</v>
      </c>
      <c r="E899" s="5" t="s">
        <v>3806</v>
      </c>
      <c r="F899" s="5">
        <v>0.32588159999999999</v>
      </c>
      <c r="G899" s="5">
        <v>0</v>
      </c>
      <c r="H899" s="5">
        <v>0</v>
      </c>
      <c r="I899" s="5">
        <v>0</v>
      </c>
      <c r="J899" s="5">
        <v>0.32588159999999999</v>
      </c>
      <c r="K899" s="5">
        <v>0.27156799999999998</v>
      </c>
      <c r="L899" s="8" t="s">
        <v>3804</v>
      </c>
      <c r="M899" s="5">
        <v>0.27156799999999998</v>
      </c>
      <c r="N899" s="5" t="s">
        <v>2339</v>
      </c>
      <c r="O899" s="5" t="s">
        <v>3804</v>
      </c>
      <c r="P899" s="7">
        <v>0</v>
      </c>
      <c r="Q899" s="7">
        <v>0</v>
      </c>
      <c r="R899" s="7">
        <v>0</v>
      </c>
      <c r="S899" s="7">
        <v>0</v>
      </c>
      <c r="T899" s="7">
        <v>0</v>
      </c>
      <c r="U899" s="7">
        <v>0</v>
      </c>
      <c r="V899" s="7">
        <v>0</v>
      </c>
      <c r="W899" s="7">
        <v>0</v>
      </c>
      <c r="X899" s="7">
        <v>0</v>
      </c>
      <c r="Y899" s="7">
        <v>0</v>
      </c>
    </row>
    <row r="900" spans="1:25" ht="75" x14ac:dyDescent="0.2">
      <c r="A900" s="53" t="s">
        <v>1618</v>
      </c>
      <c r="B900" s="54" t="s">
        <v>2342</v>
      </c>
      <c r="C900" s="55" t="s">
        <v>2343</v>
      </c>
      <c r="D900" s="5">
        <v>0.30243096000000003</v>
      </c>
      <c r="E900" s="5" t="s">
        <v>3806</v>
      </c>
      <c r="F900" s="5">
        <v>0.30243096000000003</v>
      </c>
      <c r="G900" s="5">
        <v>0</v>
      </c>
      <c r="H900" s="5">
        <v>0</v>
      </c>
      <c r="I900" s="5">
        <v>0</v>
      </c>
      <c r="J900" s="5">
        <v>0.30243096000000003</v>
      </c>
      <c r="K900" s="5">
        <v>0.25202580000000002</v>
      </c>
      <c r="L900" s="8" t="s">
        <v>3804</v>
      </c>
      <c r="M900" s="5">
        <v>0.25202580000000002</v>
      </c>
      <c r="N900" s="5" t="s">
        <v>2339</v>
      </c>
      <c r="O900" s="5" t="s">
        <v>3804</v>
      </c>
      <c r="P900" s="7">
        <v>0</v>
      </c>
      <c r="Q900" s="7">
        <v>0</v>
      </c>
      <c r="R900" s="7">
        <v>0</v>
      </c>
      <c r="S900" s="7">
        <v>0</v>
      </c>
      <c r="T900" s="7">
        <v>0</v>
      </c>
      <c r="U900" s="7">
        <v>0</v>
      </c>
      <c r="V900" s="7">
        <v>0</v>
      </c>
      <c r="W900" s="7">
        <v>0</v>
      </c>
      <c r="X900" s="7">
        <v>0</v>
      </c>
      <c r="Y900" s="7">
        <v>0</v>
      </c>
    </row>
    <row r="901" spans="1:25" ht="93.75" x14ac:dyDescent="0.2">
      <c r="A901" s="53" t="s">
        <v>1618</v>
      </c>
      <c r="B901" s="54" t="s">
        <v>2344</v>
      </c>
      <c r="C901" s="55" t="s">
        <v>2345</v>
      </c>
      <c r="D901" s="5">
        <v>1.7110320000000002E-2</v>
      </c>
      <c r="E901" s="5" t="s">
        <v>3806</v>
      </c>
      <c r="F901" s="5">
        <v>1.7110320000000002E-2</v>
      </c>
      <c r="G901" s="5">
        <v>0</v>
      </c>
      <c r="H901" s="5">
        <v>0</v>
      </c>
      <c r="I901" s="5">
        <v>0</v>
      </c>
      <c r="J901" s="5">
        <v>1.7110320000000002E-2</v>
      </c>
      <c r="K901" s="5">
        <v>1.42586E-2</v>
      </c>
      <c r="L901" s="8" t="s">
        <v>3804</v>
      </c>
      <c r="M901" s="5">
        <v>1.42586E-2</v>
      </c>
      <c r="N901" s="5" t="s">
        <v>2346</v>
      </c>
      <c r="O901" s="5" t="s">
        <v>3804</v>
      </c>
      <c r="P901" s="7">
        <v>0</v>
      </c>
      <c r="Q901" s="7">
        <v>0</v>
      </c>
      <c r="R901" s="7">
        <v>0</v>
      </c>
      <c r="S901" s="7">
        <v>0</v>
      </c>
      <c r="T901" s="7">
        <v>0</v>
      </c>
      <c r="U901" s="7">
        <v>0</v>
      </c>
      <c r="V901" s="7">
        <v>0</v>
      </c>
      <c r="W901" s="7">
        <v>0</v>
      </c>
      <c r="X901" s="7">
        <v>0</v>
      </c>
      <c r="Y901" s="7">
        <v>0</v>
      </c>
    </row>
    <row r="902" spans="1:25" ht="75" x14ac:dyDescent="0.2">
      <c r="A902" s="53" t="s">
        <v>1618</v>
      </c>
      <c r="B902" s="54" t="s">
        <v>2347</v>
      </c>
      <c r="C902" s="55" t="s">
        <v>2348</v>
      </c>
      <c r="D902" s="5">
        <v>4.6237979999999998E-2</v>
      </c>
      <c r="E902" s="5" t="s">
        <v>3806</v>
      </c>
      <c r="F902" s="5">
        <v>4.6237979999999998E-2</v>
      </c>
      <c r="G902" s="5">
        <v>0</v>
      </c>
      <c r="H902" s="5">
        <v>0</v>
      </c>
      <c r="I902" s="5">
        <v>0</v>
      </c>
      <c r="J902" s="5">
        <v>4.6237979999999998E-2</v>
      </c>
      <c r="K902" s="5">
        <v>3.8531650000000001E-2</v>
      </c>
      <c r="L902" s="8" t="s">
        <v>3804</v>
      </c>
      <c r="M902" s="5">
        <v>3.8531650000000001E-2</v>
      </c>
      <c r="N902" s="5" t="s">
        <v>2349</v>
      </c>
      <c r="O902" s="5" t="s">
        <v>3804</v>
      </c>
      <c r="P902" s="7">
        <v>0</v>
      </c>
      <c r="Q902" s="7">
        <v>0</v>
      </c>
      <c r="R902" s="7">
        <v>0</v>
      </c>
      <c r="S902" s="7">
        <v>0</v>
      </c>
      <c r="T902" s="7">
        <v>0</v>
      </c>
      <c r="U902" s="7">
        <v>0</v>
      </c>
      <c r="V902" s="7">
        <v>0</v>
      </c>
      <c r="W902" s="7">
        <v>0</v>
      </c>
      <c r="X902" s="7">
        <v>0</v>
      </c>
      <c r="Y902" s="7">
        <v>0</v>
      </c>
    </row>
    <row r="903" spans="1:25" ht="75" x14ac:dyDescent="0.2">
      <c r="A903" s="53" t="s">
        <v>1618</v>
      </c>
      <c r="B903" s="54" t="s">
        <v>2350</v>
      </c>
      <c r="C903" s="55" t="s">
        <v>2351</v>
      </c>
      <c r="D903" s="5">
        <v>7.0682839999999997E-2</v>
      </c>
      <c r="E903" s="5" t="s">
        <v>3806</v>
      </c>
      <c r="F903" s="5">
        <v>7.0682839999999997E-2</v>
      </c>
      <c r="G903" s="5">
        <v>0</v>
      </c>
      <c r="H903" s="5">
        <v>0</v>
      </c>
      <c r="I903" s="5">
        <v>0</v>
      </c>
      <c r="J903" s="5">
        <v>7.0682839999999997E-2</v>
      </c>
      <c r="K903" s="5">
        <v>5.8902369999999996E-2</v>
      </c>
      <c r="L903" s="8" t="s">
        <v>3804</v>
      </c>
      <c r="M903" s="5">
        <v>5.8902369999999996E-2</v>
      </c>
      <c r="N903" s="5" t="s">
        <v>2349</v>
      </c>
      <c r="O903" s="5" t="s">
        <v>3804</v>
      </c>
      <c r="P903" s="7">
        <v>0</v>
      </c>
      <c r="Q903" s="7">
        <v>0</v>
      </c>
      <c r="R903" s="7">
        <v>0</v>
      </c>
      <c r="S903" s="7">
        <v>0</v>
      </c>
      <c r="T903" s="7">
        <v>0</v>
      </c>
      <c r="U903" s="7">
        <v>0</v>
      </c>
      <c r="V903" s="7">
        <v>0</v>
      </c>
      <c r="W903" s="7">
        <v>0</v>
      </c>
      <c r="X903" s="7">
        <v>0</v>
      </c>
      <c r="Y903" s="7">
        <v>0</v>
      </c>
    </row>
    <row r="904" spans="1:25" ht="56.25" x14ac:dyDescent="0.2">
      <c r="A904" s="53" t="s">
        <v>1618</v>
      </c>
      <c r="B904" s="54" t="s">
        <v>2352</v>
      </c>
      <c r="C904" s="55" t="s">
        <v>2353</v>
      </c>
      <c r="D904" s="5">
        <v>7.7300000000000008E-3</v>
      </c>
      <c r="E904" s="5" t="s">
        <v>3806</v>
      </c>
      <c r="F904" s="5">
        <v>7.7300000000000008E-3</v>
      </c>
      <c r="G904" s="5">
        <v>0</v>
      </c>
      <c r="H904" s="5">
        <v>0</v>
      </c>
      <c r="I904" s="5">
        <v>0</v>
      </c>
      <c r="J904" s="5">
        <v>7.7300000000000008E-3</v>
      </c>
      <c r="K904" s="5">
        <v>7.7300000000000008E-3</v>
      </c>
      <c r="L904" s="8" t="s">
        <v>3804</v>
      </c>
      <c r="M904" s="5">
        <v>7.7300000000000008E-3</v>
      </c>
      <c r="N904" s="5" t="s">
        <v>2354</v>
      </c>
      <c r="O904" s="5" t="s">
        <v>3804</v>
      </c>
      <c r="P904" s="7">
        <v>0</v>
      </c>
      <c r="Q904" s="7">
        <v>0</v>
      </c>
      <c r="R904" s="7">
        <v>0</v>
      </c>
      <c r="S904" s="7">
        <v>0</v>
      </c>
      <c r="T904" s="7">
        <v>0</v>
      </c>
      <c r="U904" s="7">
        <v>0</v>
      </c>
      <c r="V904" s="7">
        <v>0</v>
      </c>
      <c r="W904" s="7">
        <v>0</v>
      </c>
      <c r="X904" s="7">
        <v>0</v>
      </c>
      <c r="Y904" s="7">
        <v>0</v>
      </c>
    </row>
    <row r="905" spans="1:25" ht="75" x14ac:dyDescent="0.2">
      <c r="A905" s="53" t="s">
        <v>1618</v>
      </c>
      <c r="B905" s="54" t="s">
        <v>2355</v>
      </c>
      <c r="C905" s="55" t="s">
        <v>2356</v>
      </c>
      <c r="D905" s="5">
        <v>2.2524000000000002E-2</v>
      </c>
      <c r="E905" s="5" t="s">
        <v>3806</v>
      </c>
      <c r="F905" s="5">
        <v>2.2524000000000002E-2</v>
      </c>
      <c r="G905" s="5">
        <v>0</v>
      </c>
      <c r="H905" s="5">
        <v>0</v>
      </c>
      <c r="I905" s="5">
        <v>0</v>
      </c>
      <c r="J905" s="5">
        <v>2.2524000000000002E-2</v>
      </c>
      <c r="K905" s="5">
        <v>1.8769999999999998E-2</v>
      </c>
      <c r="L905" s="8" t="s">
        <v>3804</v>
      </c>
      <c r="M905" s="5">
        <v>1.8769999999999998E-2</v>
      </c>
      <c r="N905" s="5" t="s">
        <v>2357</v>
      </c>
      <c r="O905" s="5" t="s">
        <v>3804</v>
      </c>
      <c r="P905" s="7">
        <v>0</v>
      </c>
      <c r="Q905" s="7">
        <v>0</v>
      </c>
      <c r="R905" s="7">
        <v>0</v>
      </c>
      <c r="S905" s="7">
        <v>0</v>
      </c>
      <c r="T905" s="7">
        <v>0</v>
      </c>
      <c r="U905" s="7">
        <v>0</v>
      </c>
      <c r="V905" s="7">
        <v>0</v>
      </c>
      <c r="W905" s="7">
        <v>0</v>
      </c>
      <c r="X905" s="7">
        <v>0</v>
      </c>
      <c r="Y905" s="7">
        <v>0</v>
      </c>
    </row>
    <row r="906" spans="1:25" ht="75" x14ac:dyDescent="0.2">
      <c r="A906" s="53" t="s">
        <v>1618</v>
      </c>
      <c r="B906" s="54" t="s">
        <v>2358</v>
      </c>
      <c r="C906" s="55" t="s">
        <v>2359</v>
      </c>
      <c r="D906" s="5">
        <v>2.2524000000000002E-2</v>
      </c>
      <c r="E906" s="5" t="s">
        <v>3806</v>
      </c>
      <c r="F906" s="5">
        <v>2.2524000000000002E-2</v>
      </c>
      <c r="G906" s="5">
        <v>0</v>
      </c>
      <c r="H906" s="5">
        <v>0</v>
      </c>
      <c r="I906" s="5">
        <v>0</v>
      </c>
      <c r="J906" s="5">
        <v>2.2524000000000002E-2</v>
      </c>
      <c r="K906" s="5">
        <v>1.8769999999999998E-2</v>
      </c>
      <c r="L906" s="8" t="s">
        <v>3804</v>
      </c>
      <c r="M906" s="5">
        <v>1.8769999999999998E-2</v>
      </c>
      <c r="N906" s="5" t="s">
        <v>2357</v>
      </c>
      <c r="O906" s="5" t="s">
        <v>3804</v>
      </c>
      <c r="P906" s="7">
        <v>0</v>
      </c>
      <c r="Q906" s="7">
        <v>0</v>
      </c>
      <c r="R906" s="7">
        <v>0</v>
      </c>
      <c r="S906" s="7">
        <v>0</v>
      </c>
      <c r="T906" s="7">
        <v>0</v>
      </c>
      <c r="U906" s="7">
        <v>0</v>
      </c>
      <c r="V906" s="7">
        <v>0</v>
      </c>
      <c r="W906" s="7">
        <v>0</v>
      </c>
      <c r="X906" s="7">
        <v>0</v>
      </c>
      <c r="Y906" s="7">
        <v>0</v>
      </c>
    </row>
    <row r="907" spans="1:25" ht="112.5" x14ac:dyDescent="0.2">
      <c r="A907" s="53" t="s">
        <v>1618</v>
      </c>
      <c r="B907" s="54" t="s">
        <v>3805</v>
      </c>
      <c r="C907" s="55" t="s">
        <v>2360</v>
      </c>
      <c r="D907" s="5">
        <v>2.0629270000000002</v>
      </c>
      <c r="E907" s="5" t="s">
        <v>3806</v>
      </c>
      <c r="F907" s="5">
        <v>2.0629270000000002</v>
      </c>
      <c r="G907" s="5">
        <v>0</v>
      </c>
      <c r="H907" s="5">
        <v>0</v>
      </c>
      <c r="I907" s="5">
        <v>1.9821636467177</v>
      </c>
      <c r="J907" s="5">
        <v>8.0763353282304801E-2</v>
      </c>
      <c r="K907" s="5">
        <v>1.796527</v>
      </c>
      <c r="L907" s="8" t="s">
        <v>3804</v>
      </c>
      <c r="M907" s="5">
        <v>1.796527</v>
      </c>
      <c r="N907" s="5" t="s">
        <v>2361</v>
      </c>
      <c r="O907" s="5" t="s">
        <v>3804</v>
      </c>
      <c r="P907" s="7">
        <v>0</v>
      </c>
      <c r="Q907" s="7">
        <v>0</v>
      </c>
      <c r="R907" s="7">
        <v>0</v>
      </c>
      <c r="S907" s="7">
        <v>0</v>
      </c>
      <c r="T907" s="7">
        <v>0</v>
      </c>
      <c r="U907" s="7">
        <v>0</v>
      </c>
      <c r="V907" s="7">
        <v>0</v>
      </c>
      <c r="W907" s="7">
        <v>0</v>
      </c>
      <c r="X907" s="7">
        <v>0</v>
      </c>
      <c r="Y907" s="7">
        <v>0</v>
      </c>
    </row>
    <row r="908" spans="1:25" ht="93.75" x14ac:dyDescent="0.2">
      <c r="A908" s="53" t="s">
        <v>1618</v>
      </c>
      <c r="B908" s="54" t="s">
        <v>2362</v>
      </c>
      <c r="C908" s="55" t="s">
        <v>2363</v>
      </c>
      <c r="D908" s="5">
        <v>9.0645450000000002E-2</v>
      </c>
      <c r="E908" s="5" t="s">
        <v>3806</v>
      </c>
      <c r="F908" s="5">
        <v>9.0645450000000002E-2</v>
      </c>
      <c r="G908" s="5">
        <v>0</v>
      </c>
      <c r="H908" s="5">
        <v>0</v>
      </c>
      <c r="I908" s="5">
        <v>8.7174953278977702E-2</v>
      </c>
      <c r="J908" s="5">
        <v>3.47049672102231E-3</v>
      </c>
      <c r="K908" s="5">
        <v>7.681818E-2</v>
      </c>
      <c r="L908" s="8" t="s">
        <v>3804</v>
      </c>
      <c r="M908" s="5">
        <v>7.681818E-2</v>
      </c>
      <c r="N908" s="5" t="s">
        <v>2364</v>
      </c>
      <c r="O908" s="5" t="s">
        <v>3804</v>
      </c>
      <c r="P908" s="7">
        <v>0</v>
      </c>
      <c r="Q908" s="7">
        <v>0</v>
      </c>
      <c r="R908" s="7">
        <v>0</v>
      </c>
      <c r="S908" s="7">
        <v>0</v>
      </c>
      <c r="T908" s="7">
        <v>0</v>
      </c>
      <c r="U908" s="7">
        <v>0</v>
      </c>
      <c r="V908" s="7">
        <v>0</v>
      </c>
      <c r="W908" s="7">
        <v>0</v>
      </c>
      <c r="X908" s="7">
        <v>0</v>
      </c>
      <c r="Y908" s="7">
        <v>0</v>
      </c>
    </row>
    <row r="909" spans="1:25" ht="93.75" x14ac:dyDescent="0.2">
      <c r="A909" s="53" t="s">
        <v>1618</v>
      </c>
      <c r="B909" s="54" t="s">
        <v>2365</v>
      </c>
      <c r="C909" s="55" t="s">
        <v>2366</v>
      </c>
      <c r="D909" s="5">
        <v>9.0645450000000002E-2</v>
      </c>
      <c r="E909" s="5" t="s">
        <v>3806</v>
      </c>
      <c r="F909" s="5">
        <v>9.0645450000000002E-2</v>
      </c>
      <c r="G909" s="5">
        <v>0</v>
      </c>
      <c r="H909" s="5">
        <v>0</v>
      </c>
      <c r="I909" s="5">
        <v>8.7174953278977702E-2</v>
      </c>
      <c r="J909" s="5">
        <v>3.47049672102231E-3</v>
      </c>
      <c r="K909" s="5">
        <v>7.681818E-2</v>
      </c>
      <c r="L909" s="8" t="s">
        <v>3804</v>
      </c>
      <c r="M909" s="5">
        <v>7.681818E-2</v>
      </c>
      <c r="N909" s="5" t="s">
        <v>2367</v>
      </c>
      <c r="O909" s="5" t="s">
        <v>3804</v>
      </c>
      <c r="P909" s="7">
        <v>0</v>
      </c>
      <c r="Q909" s="7">
        <v>0</v>
      </c>
      <c r="R909" s="7">
        <v>0</v>
      </c>
      <c r="S909" s="7">
        <v>0</v>
      </c>
      <c r="T909" s="7">
        <v>0</v>
      </c>
      <c r="U909" s="7">
        <v>0</v>
      </c>
      <c r="V909" s="7">
        <v>0</v>
      </c>
      <c r="W909" s="7">
        <v>0</v>
      </c>
      <c r="X909" s="7">
        <v>0</v>
      </c>
      <c r="Y909" s="7">
        <v>0</v>
      </c>
    </row>
    <row r="910" spans="1:25" ht="93.75" x14ac:dyDescent="0.2">
      <c r="A910" s="53" t="s">
        <v>1618</v>
      </c>
      <c r="B910" s="54" t="s">
        <v>2368</v>
      </c>
      <c r="C910" s="55" t="s">
        <v>2369</v>
      </c>
      <c r="D910" s="5">
        <v>9.0645459999999997E-2</v>
      </c>
      <c r="E910" s="5" t="s">
        <v>3806</v>
      </c>
      <c r="F910" s="5">
        <v>9.0645459999999997E-2</v>
      </c>
      <c r="G910" s="5">
        <v>0</v>
      </c>
      <c r="H910" s="5">
        <v>0</v>
      </c>
      <c r="I910" s="5">
        <v>8.7174959999999996E-2</v>
      </c>
      <c r="J910" s="5">
        <v>3.4705000000000001E-3</v>
      </c>
      <c r="K910" s="5">
        <v>7.681818E-2</v>
      </c>
      <c r="L910" s="8" t="s">
        <v>3804</v>
      </c>
      <c r="M910" s="5">
        <v>7.681818E-2</v>
      </c>
      <c r="N910" s="5" t="s">
        <v>2367</v>
      </c>
      <c r="O910" s="5" t="s">
        <v>3804</v>
      </c>
      <c r="P910" s="7">
        <v>0</v>
      </c>
      <c r="Q910" s="7">
        <v>0</v>
      </c>
      <c r="R910" s="7">
        <v>0</v>
      </c>
      <c r="S910" s="7">
        <v>0</v>
      </c>
      <c r="T910" s="7">
        <v>0</v>
      </c>
      <c r="U910" s="7">
        <v>0</v>
      </c>
      <c r="V910" s="7">
        <v>0</v>
      </c>
      <c r="W910" s="7">
        <v>0</v>
      </c>
      <c r="X910" s="7">
        <v>0</v>
      </c>
      <c r="Y910" s="7">
        <v>0</v>
      </c>
    </row>
    <row r="911" spans="1:25" ht="93.75" x14ac:dyDescent="0.2">
      <c r="A911" s="53" t="s">
        <v>1618</v>
      </c>
      <c r="B911" s="54" t="s">
        <v>2370</v>
      </c>
      <c r="C911" s="55" t="s">
        <v>2371</v>
      </c>
      <c r="D911" s="5">
        <v>9.0645240000000002E-2</v>
      </c>
      <c r="E911" s="5" t="s">
        <v>3806</v>
      </c>
      <c r="F911" s="5">
        <v>9.0645240000000002E-2</v>
      </c>
      <c r="G911" s="5">
        <v>0</v>
      </c>
      <c r="H911" s="5">
        <v>0</v>
      </c>
      <c r="I911" s="5">
        <v>8.7174970000000004E-2</v>
      </c>
      <c r="J911" s="5">
        <v>3.4702700000000001E-3</v>
      </c>
      <c r="K911" s="5">
        <v>7.6817999999999997E-2</v>
      </c>
      <c r="L911" s="8" t="s">
        <v>3804</v>
      </c>
      <c r="M911" s="5">
        <v>7.6817999999999997E-2</v>
      </c>
      <c r="N911" s="5" t="s">
        <v>2367</v>
      </c>
      <c r="O911" s="5" t="s">
        <v>3804</v>
      </c>
      <c r="P911" s="7">
        <v>0</v>
      </c>
      <c r="Q911" s="7">
        <v>0</v>
      </c>
      <c r="R911" s="7">
        <v>0</v>
      </c>
      <c r="S911" s="7">
        <v>0</v>
      </c>
      <c r="T911" s="7">
        <v>0</v>
      </c>
      <c r="U911" s="7">
        <v>0</v>
      </c>
      <c r="V911" s="7">
        <v>0</v>
      </c>
      <c r="W911" s="7">
        <v>0</v>
      </c>
      <c r="X911" s="7">
        <v>0</v>
      </c>
      <c r="Y911" s="7">
        <v>0</v>
      </c>
    </row>
    <row r="912" spans="1:25" ht="93.75" x14ac:dyDescent="0.2">
      <c r="A912" s="53" t="s">
        <v>1618</v>
      </c>
      <c r="B912" s="54" t="s">
        <v>2372</v>
      </c>
      <c r="C912" s="55" t="s">
        <v>2373</v>
      </c>
      <c r="D912" s="5">
        <v>9.0645465000000008E-2</v>
      </c>
      <c r="E912" s="5" t="s">
        <v>3806</v>
      </c>
      <c r="F912" s="5">
        <v>9.0645465000000008E-2</v>
      </c>
      <c r="G912" s="5">
        <v>0</v>
      </c>
      <c r="H912" s="5">
        <v>0</v>
      </c>
      <c r="I912" s="5">
        <v>8.7174967704680195E-2</v>
      </c>
      <c r="J912" s="5">
        <v>3.4704972953197603E-3</v>
      </c>
      <c r="K912" s="5">
        <v>7.681818E-2</v>
      </c>
      <c r="L912" s="8" t="s">
        <v>3804</v>
      </c>
      <c r="M912" s="5">
        <v>7.681818E-2</v>
      </c>
      <c r="N912" s="5" t="s">
        <v>2367</v>
      </c>
      <c r="O912" s="5" t="s">
        <v>3804</v>
      </c>
      <c r="P912" s="7">
        <v>0</v>
      </c>
      <c r="Q912" s="7">
        <v>0</v>
      </c>
      <c r="R912" s="7">
        <v>0</v>
      </c>
      <c r="S912" s="7">
        <v>0</v>
      </c>
      <c r="T912" s="7">
        <v>0</v>
      </c>
      <c r="U912" s="7">
        <v>0</v>
      </c>
      <c r="V912" s="7">
        <v>0</v>
      </c>
      <c r="W912" s="7">
        <v>0</v>
      </c>
      <c r="X912" s="7">
        <v>0</v>
      </c>
      <c r="Y912" s="7">
        <v>0</v>
      </c>
    </row>
    <row r="913" spans="1:25" ht="93.75" x14ac:dyDescent="0.2">
      <c r="A913" s="53" t="s">
        <v>1618</v>
      </c>
      <c r="B913" s="54" t="s">
        <v>2374</v>
      </c>
      <c r="C913" s="55" t="s">
        <v>2375</v>
      </c>
      <c r="D913" s="5">
        <v>0.11149995</v>
      </c>
      <c r="E913" s="5" t="s">
        <v>3806</v>
      </c>
      <c r="F913" s="5">
        <v>0.11149995</v>
      </c>
      <c r="G913" s="5">
        <v>0</v>
      </c>
      <c r="H913" s="5">
        <v>0</v>
      </c>
      <c r="I913" s="5">
        <v>8.4149883454303409E-2</v>
      </c>
      <c r="J913" s="5">
        <v>2.7350066545696598E-2</v>
      </c>
      <c r="K913" s="5">
        <v>9.4153000000000001E-2</v>
      </c>
      <c r="L913" s="8" t="s">
        <v>3804</v>
      </c>
      <c r="M913" s="5">
        <v>9.4153000000000001E-2</v>
      </c>
      <c r="N913" s="5" t="s">
        <v>2367</v>
      </c>
      <c r="O913" s="5" t="s">
        <v>3804</v>
      </c>
      <c r="P913" s="7">
        <v>0</v>
      </c>
      <c r="Q913" s="7">
        <v>0</v>
      </c>
      <c r="R913" s="7">
        <v>0</v>
      </c>
      <c r="S913" s="7">
        <v>0</v>
      </c>
      <c r="T913" s="7">
        <v>0</v>
      </c>
      <c r="U913" s="7">
        <v>0</v>
      </c>
      <c r="V913" s="7">
        <v>0</v>
      </c>
      <c r="W913" s="7">
        <v>0</v>
      </c>
      <c r="X913" s="7">
        <v>0</v>
      </c>
      <c r="Y913" s="7">
        <v>0</v>
      </c>
    </row>
    <row r="914" spans="1:25" ht="93.75" x14ac:dyDescent="0.2">
      <c r="A914" s="53" t="s">
        <v>1618</v>
      </c>
      <c r="B914" s="54" t="s">
        <v>2376</v>
      </c>
      <c r="C914" s="55" t="s">
        <v>2377</v>
      </c>
      <c r="D914" s="5">
        <v>0.11149995</v>
      </c>
      <c r="E914" s="5" t="s">
        <v>3806</v>
      </c>
      <c r="F914" s="5">
        <v>0.11149995</v>
      </c>
      <c r="G914" s="5">
        <v>0</v>
      </c>
      <c r="H914" s="5">
        <v>0</v>
      </c>
      <c r="I914" s="5">
        <v>8.4149883454303409E-2</v>
      </c>
      <c r="J914" s="5">
        <v>2.7350066545696598E-2</v>
      </c>
      <c r="K914" s="5">
        <v>9.41525E-2</v>
      </c>
      <c r="L914" s="8" t="s">
        <v>3804</v>
      </c>
      <c r="M914" s="5">
        <v>9.41525E-2</v>
      </c>
      <c r="N914" s="5" t="s">
        <v>2367</v>
      </c>
      <c r="O914" s="5" t="s">
        <v>3804</v>
      </c>
      <c r="P914" s="7">
        <v>0</v>
      </c>
      <c r="Q914" s="7">
        <v>0</v>
      </c>
      <c r="R914" s="7">
        <v>0</v>
      </c>
      <c r="S914" s="7">
        <v>0</v>
      </c>
      <c r="T914" s="7">
        <v>0</v>
      </c>
      <c r="U914" s="7">
        <v>0</v>
      </c>
      <c r="V914" s="7">
        <v>0</v>
      </c>
      <c r="W914" s="7">
        <v>0</v>
      </c>
      <c r="X914" s="7">
        <v>0</v>
      </c>
      <c r="Y914" s="7">
        <v>0</v>
      </c>
    </row>
    <row r="915" spans="1:25" ht="75" x14ac:dyDescent="0.2">
      <c r="A915" s="53" t="s">
        <v>1618</v>
      </c>
      <c r="B915" s="54" t="s">
        <v>2378</v>
      </c>
      <c r="C915" s="55" t="s">
        <v>2379</v>
      </c>
      <c r="D915" s="5">
        <v>3.7299900000000004E-2</v>
      </c>
      <c r="E915" s="5" t="s">
        <v>3807</v>
      </c>
      <c r="F915" s="5">
        <v>3.7299900000000004E-2</v>
      </c>
      <c r="G915" s="5">
        <v>0</v>
      </c>
      <c r="H915" s="5">
        <v>0</v>
      </c>
      <c r="I915" s="5">
        <v>0</v>
      </c>
      <c r="J915" s="5">
        <v>3.7299900000000004E-2</v>
      </c>
      <c r="K915" s="5">
        <v>3.1039280000000002E-2</v>
      </c>
      <c r="L915" s="8" t="s">
        <v>3804</v>
      </c>
      <c r="M915" s="5">
        <v>0</v>
      </c>
      <c r="N915" s="5" t="s">
        <v>2380</v>
      </c>
      <c r="O915" s="5" t="s">
        <v>3804</v>
      </c>
      <c r="P915" s="7">
        <v>0</v>
      </c>
      <c r="Q915" s="7">
        <v>0</v>
      </c>
      <c r="R915" s="7">
        <v>0</v>
      </c>
      <c r="S915" s="7">
        <v>0</v>
      </c>
      <c r="T915" s="7">
        <v>0</v>
      </c>
      <c r="U915" s="7">
        <v>0</v>
      </c>
      <c r="V915" s="7">
        <v>0</v>
      </c>
      <c r="W915" s="7">
        <v>0</v>
      </c>
      <c r="X915" s="7">
        <v>0</v>
      </c>
      <c r="Y915" s="7">
        <v>0</v>
      </c>
    </row>
    <row r="916" spans="1:25" ht="37.5" x14ac:dyDescent="0.2">
      <c r="A916" s="85" t="s">
        <v>2381</v>
      </c>
      <c r="B916" s="77" t="s">
        <v>2382</v>
      </c>
      <c r="C916" s="86" t="s">
        <v>44</v>
      </c>
      <c r="D916" s="79">
        <f>SUM($D$917,$D$922,$D$923)</f>
        <v>22.00458004</v>
      </c>
      <c r="E916" s="79" t="s">
        <v>3804</v>
      </c>
      <c r="F916" s="79">
        <f>SUM($F$917,$F$922,$F$923)</f>
        <v>19.2599087</v>
      </c>
      <c r="G916" s="79">
        <f>SUM($G$917,$G$922,$G$923)</f>
        <v>0</v>
      </c>
      <c r="H916" s="79">
        <f>SUM($H$917,$H$922,$H$923)</f>
        <v>0</v>
      </c>
      <c r="I916" s="79">
        <f>SUM($I$917,$I$922,$I$923)</f>
        <v>3.1956497025153703</v>
      </c>
      <c r="J916" s="79">
        <f>SUM($J$917,$J$922,$J$923)</f>
        <v>16.064258997484632</v>
      </c>
      <c r="K916" s="79">
        <f>SUM($K$917,$K$922,$K$923)</f>
        <v>16.31254114</v>
      </c>
      <c r="L916" s="80" t="s">
        <v>3804</v>
      </c>
      <c r="M916" s="79">
        <f>SUM($M$917,$M$922,$M$923)</f>
        <v>18.59976726</v>
      </c>
      <c r="N916" s="79" t="s">
        <v>3804</v>
      </c>
      <c r="O916" s="79" t="s">
        <v>3804</v>
      </c>
      <c r="P916" s="82">
        <f>SUM($P$917,$P$922,$P$923)</f>
        <v>0</v>
      </c>
      <c r="Q916" s="82">
        <f>SUM($Q$917,$Q$922,$Q$923)</f>
        <v>0</v>
      </c>
      <c r="R916" s="82">
        <f>SUM($R$917,$R$922,$R$923)</f>
        <v>0</v>
      </c>
      <c r="S916" s="82">
        <f>SUM($S$917,$S$922,$S$923)</f>
        <v>0</v>
      </c>
      <c r="T916" s="82">
        <f>SUM($T$917,$T$922,$T$923)</f>
        <v>0</v>
      </c>
      <c r="U916" s="82">
        <f>SUM($U$917,$U$922,$U$923)</f>
        <v>0</v>
      </c>
      <c r="V916" s="82">
        <f>SUM($V$917,$V$922,$V$923)</f>
        <v>0</v>
      </c>
      <c r="W916" s="82">
        <f>SUM($W$917,$W$922,$W$923)</f>
        <v>1</v>
      </c>
      <c r="X916" s="82">
        <f>SUM($X$917,$X$922,$X$923)</f>
        <v>0</v>
      </c>
      <c r="Y916" s="82">
        <f>SUM($Y$917,$Y$922,$Y$923)</f>
        <v>0</v>
      </c>
    </row>
    <row r="917" spans="1:25" ht="18.75" x14ac:dyDescent="0.2">
      <c r="A917" s="85" t="s">
        <v>2383</v>
      </c>
      <c r="B917" s="77" t="s">
        <v>2384</v>
      </c>
      <c r="C917" s="86" t="s">
        <v>44</v>
      </c>
      <c r="D917" s="79">
        <f>SUM($D$918,$D$919,$D$920,$D$921)</f>
        <v>0</v>
      </c>
      <c r="E917" s="79" t="s">
        <v>3804</v>
      </c>
      <c r="F917" s="79">
        <f>SUM($F$918,$F$919,$F$920,$F$921)</f>
        <v>0</v>
      </c>
      <c r="G917" s="79">
        <f>SUM($G$918,$G$919,$G$920,$G$921)</f>
        <v>0</v>
      </c>
      <c r="H917" s="79">
        <f>SUM($H$918,$H$919,$H$920,$H$921)</f>
        <v>0</v>
      </c>
      <c r="I917" s="79">
        <f>SUM($I$918,$I$919,$I$920,$I$921)</f>
        <v>0</v>
      </c>
      <c r="J917" s="79">
        <f>SUM($J$918,$J$919,$J$920,$J$921)</f>
        <v>0</v>
      </c>
      <c r="K917" s="79">
        <f>SUM($K$918,$K$919,$K$920,$K$921)</f>
        <v>0</v>
      </c>
      <c r="L917" s="80" t="s">
        <v>3804</v>
      </c>
      <c r="M917" s="79">
        <f>SUM($M$918,$M$919,$M$920,$M$921)</f>
        <v>0</v>
      </c>
      <c r="N917" s="79" t="s">
        <v>3804</v>
      </c>
      <c r="O917" s="79" t="s">
        <v>3804</v>
      </c>
      <c r="P917" s="82">
        <f>SUM($P$918,$P$919,$P$920,$P$921)</f>
        <v>0</v>
      </c>
      <c r="Q917" s="82">
        <f>SUM($Q$918,$Q$919,$Q$920,$Q$921)</f>
        <v>0</v>
      </c>
      <c r="R917" s="82">
        <f>SUM($R$918,$R$919,$R$920,$R$921)</f>
        <v>0</v>
      </c>
      <c r="S917" s="82">
        <f>SUM($S$918,$S$919,$S$920,$S$921)</f>
        <v>0</v>
      </c>
      <c r="T917" s="82">
        <f>SUM($T$918,$T$919,$T$920,$T$921)</f>
        <v>0</v>
      </c>
      <c r="U917" s="82">
        <f>SUM($U$918,$U$919,$U$920,$U$921)</f>
        <v>0</v>
      </c>
      <c r="V917" s="82">
        <f>SUM($V$918,$V$919,$V$920,$V$921)</f>
        <v>0</v>
      </c>
      <c r="W917" s="82">
        <f>SUM($W$918,$W$919,$W$920,$W$921)</f>
        <v>0</v>
      </c>
      <c r="X917" s="82">
        <f>SUM($X$918,$X$919,$X$920,$X$921)</f>
        <v>0</v>
      </c>
      <c r="Y917" s="82">
        <f>SUM($Y$918,$Y$919,$Y$920,$Y$921)</f>
        <v>0</v>
      </c>
    </row>
    <row r="918" spans="1:25" ht="37.5" x14ac:dyDescent="0.2">
      <c r="A918" s="85" t="s">
        <v>2385</v>
      </c>
      <c r="B918" s="77" t="s">
        <v>2386</v>
      </c>
      <c r="C918" s="86" t="s">
        <v>44</v>
      </c>
      <c r="D918" s="79">
        <v>0</v>
      </c>
      <c r="E918" s="79" t="s">
        <v>3804</v>
      </c>
      <c r="F918" s="79">
        <v>0</v>
      </c>
      <c r="G918" s="79">
        <v>0</v>
      </c>
      <c r="H918" s="79">
        <v>0</v>
      </c>
      <c r="I918" s="79">
        <v>0</v>
      </c>
      <c r="J918" s="79">
        <v>0</v>
      </c>
      <c r="K918" s="79">
        <v>0</v>
      </c>
      <c r="L918" s="80" t="s">
        <v>3804</v>
      </c>
      <c r="M918" s="79">
        <v>0</v>
      </c>
      <c r="N918" s="79" t="s">
        <v>3804</v>
      </c>
      <c r="O918" s="79" t="s">
        <v>3804</v>
      </c>
      <c r="P918" s="82">
        <v>0</v>
      </c>
      <c r="Q918" s="82">
        <v>0</v>
      </c>
      <c r="R918" s="82">
        <v>0</v>
      </c>
      <c r="S918" s="82">
        <v>0</v>
      </c>
      <c r="T918" s="82">
        <v>0</v>
      </c>
      <c r="U918" s="82">
        <v>0</v>
      </c>
      <c r="V918" s="82">
        <v>0</v>
      </c>
      <c r="W918" s="82">
        <v>0</v>
      </c>
      <c r="X918" s="82">
        <v>0</v>
      </c>
      <c r="Y918" s="82">
        <v>0</v>
      </c>
    </row>
    <row r="919" spans="1:25" ht="18.75" x14ac:dyDescent="0.2">
      <c r="A919" s="85" t="s">
        <v>2387</v>
      </c>
      <c r="B919" s="77" t="s">
        <v>2388</v>
      </c>
      <c r="C919" s="86" t="s">
        <v>44</v>
      </c>
      <c r="D919" s="79">
        <v>0</v>
      </c>
      <c r="E919" s="79" t="s">
        <v>3804</v>
      </c>
      <c r="F919" s="79">
        <v>0</v>
      </c>
      <c r="G919" s="79">
        <v>0</v>
      </c>
      <c r="H919" s="79">
        <v>0</v>
      </c>
      <c r="I919" s="79">
        <v>0</v>
      </c>
      <c r="J919" s="79">
        <v>0</v>
      </c>
      <c r="K919" s="79">
        <v>0</v>
      </c>
      <c r="L919" s="80" t="s">
        <v>3804</v>
      </c>
      <c r="M919" s="79">
        <v>0</v>
      </c>
      <c r="N919" s="79" t="s">
        <v>3804</v>
      </c>
      <c r="O919" s="79" t="s">
        <v>3804</v>
      </c>
      <c r="P919" s="82">
        <v>0</v>
      </c>
      <c r="Q919" s="82">
        <v>0</v>
      </c>
      <c r="R919" s="82">
        <v>0</v>
      </c>
      <c r="S919" s="82">
        <v>0</v>
      </c>
      <c r="T919" s="82">
        <v>0</v>
      </c>
      <c r="U919" s="82">
        <v>0</v>
      </c>
      <c r="V919" s="82">
        <v>0</v>
      </c>
      <c r="W919" s="82">
        <v>0</v>
      </c>
      <c r="X919" s="82">
        <v>0</v>
      </c>
      <c r="Y919" s="82">
        <v>0</v>
      </c>
    </row>
    <row r="920" spans="1:25" ht="18.75" x14ac:dyDescent="0.2">
      <c r="A920" s="85" t="s">
        <v>2389</v>
      </c>
      <c r="B920" s="77" t="s">
        <v>2390</v>
      </c>
      <c r="C920" s="86" t="s">
        <v>44</v>
      </c>
      <c r="D920" s="79">
        <v>0</v>
      </c>
      <c r="E920" s="79" t="s">
        <v>3804</v>
      </c>
      <c r="F920" s="79">
        <v>0</v>
      </c>
      <c r="G920" s="79">
        <v>0</v>
      </c>
      <c r="H920" s="79">
        <v>0</v>
      </c>
      <c r="I920" s="79">
        <v>0</v>
      </c>
      <c r="J920" s="79">
        <v>0</v>
      </c>
      <c r="K920" s="79">
        <v>0</v>
      </c>
      <c r="L920" s="80" t="s">
        <v>3804</v>
      </c>
      <c r="M920" s="79">
        <v>0</v>
      </c>
      <c r="N920" s="79" t="s">
        <v>3804</v>
      </c>
      <c r="O920" s="79" t="s">
        <v>3804</v>
      </c>
      <c r="P920" s="82">
        <v>0</v>
      </c>
      <c r="Q920" s="82">
        <v>0</v>
      </c>
      <c r="R920" s="82">
        <v>0</v>
      </c>
      <c r="S920" s="82">
        <v>0</v>
      </c>
      <c r="T920" s="82">
        <v>0</v>
      </c>
      <c r="U920" s="82">
        <v>0</v>
      </c>
      <c r="V920" s="82">
        <v>0</v>
      </c>
      <c r="W920" s="82">
        <v>0</v>
      </c>
      <c r="X920" s="82">
        <v>0</v>
      </c>
      <c r="Y920" s="82">
        <v>0</v>
      </c>
    </row>
    <row r="921" spans="1:25" ht="18.75" x14ac:dyDescent="0.2">
      <c r="A921" s="85" t="s">
        <v>2391</v>
      </c>
      <c r="B921" s="77" t="s">
        <v>2392</v>
      </c>
      <c r="C921" s="86" t="s">
        <v>44</v>
      </c>
      <c r="D921" s="79">
        <v>0</v>
      </c>
      <c r="E921" s="79" t="s">
        <v>3804</v>
      </c>
      <c r="F921" s="79">
        <v>0</v>
      </c>
      <c r="G921" s="79">
        <v>0</v>
      </c>
      <c r="H921" s="79">
        <v>0</v>
      </c>
      <c r="I921" s="79">
        <v>0</v>
      </c>
      <c r="J921" s="79">
        <v>0</v>
      </c>
      <c r="K921" s="79">
        <v>0</v>
      </c>
      <c r="L921" s="80" t="s">
        <v>3804</v>
      </c>
      <c r="M921" s="79">
        <v>0</v>
      </c>
      <c r="N921" s="79" t="s">
        <v>3804</v>
      </c>
      <c r="O921" s="79" t="s">
        <v>3804</v>
      </c>
      <c r="P921" s="82">
        <v>0</v>
      </c>
      <c r="Q921" s="82">
        <v>0</v>
      </c>
      <c r="R921" s="82">
        <v>0</v>
      </c>
      <c r="S921" s="82">
        <v>0</v>
      </c>
      <c r="T921" s="82">
        <v>0</v>
      </c>
      <c r="U921" s="82">
        <v>0</v>
      </c>
      <c r="V921" s="82">
        <v>0</v>
      </c>
      <c r="W921" s="82">
        <v>0</v>
      </c>
      <c r="X921" s="82">
        <v>0</v>
      </c>
      <c r="Y921" s="82">
        <v>0</v>
      </c>
    </row>
    <row r="922" spans="1:25" ht="37.5" x14ac:dyDescent="0.2">
      <c r="A922" s="85" t="s">
        <v>2393</v>
      </c>
      <c r="B922" s="77" t="s">
        <v>451</v>
      </c>
      <c r="C922" s="86" t="s">
        <v>44</v>
      </c>
      <c r="D922" s="79">
        <v>0</v>
      </c>
      <c r="E922" s="79" t="s">
        <v>3804</v>
      </c>
      <c r="F922" s="79">
        <v>0</v>
      </c>
      <c r="G922" s="79">
        <v>0</v>
      </c>
      <c r="H922" s="79">
        <v>0</v>
      </c>
      <c r="I922" s="79">
        <v>0</v>
      </c>
      <c r="J922" s="79">
        <v>0</v>
      </c>
      <c r="K922" s="79">
        <v>0</v>
      </c>
      <c r="L922" s="80" t="s">
        <v>3804</v>
      </c>
      <c r="M922" s="79">
        <v>0</v>
      </c>
      <c r="N922" s="79" t="s">
        <v>3804</v>
      </c>
      <c r="O922" s="79" t="s">
        <v>3804</v>
      </c>
      <c r="P922" s="82">
        <v>0</v>
      </c>
      <c r="Q922" s="82">
        <v>0</v>
      </c>
      <c r="R922" s="82">
        <v>0</v>
      </c>
      <c r="S922" s="82">
        <v>0</v>
      </c>
      <c r="T922" s="82">
        <v>0</v>
      </c>
      <c r="U922" s="82">
        <v>0</v>
      </c>
      <c r="V922" s="82">
        <v>0</v>
      </c>
      <c r="W922" s="82">
        <v>0</v>
      </c>
      <c r="X922" s="82">
        <v>0</v>
      </c>
      <c r="Y922" s="82">
        <v>0</v>
      </c>
    </row>
    <row r="923" spans="1:25" ht="18.75" x14ac:dyDescent="0.2">
      <c r="A923" s="85" t="s">
        <v>2394</v>
      </c>
      <c r="B923" s="77" t="s">
        <v>453</v>
      </c>
      <c r="C923" s="86" t="s">
        <v>44</v>
      </c>
      <c r="D923" s="79">
        <f>SUM($D$924:$D$927)</f>
        <v>22.00458004</v>
      </c>
      <c r="E923" s="79" t="s">
        <v>3804</v>
      </c>
      <c r="F923" s="79">
        <f>SUM($F$924:$F$927)</f>
        <v>19.2599087</v>
      </c>
      <c r="G923" s="79">
        <f>SUM($G$924:$G$927)</f>
        <v>0</v>
      </c>
      <c r="H923" s="79">
        <f>SUM($H$924:$H$927)</f>
        <v>0</v>
      </c>
      <c r="I923" s="79">
        <f>SUM($I$924:$I$927)</f>
        <v>3.1956497025153703</v>
      </c>
      <c r="J923" s="79">
        <f>SUM($J$924:$J$927)</f>
        <v>16.064258997484632</v>
      </c>
      <c r="K923" s="79">
        <f>SUM($K$924:$K$927)</f>
        <v>16.31254114</v>
      </c>
      <c r="L923" s="80" t="s">
        <v>3804</v>
      </c>
      <c r="M923" s="79">
        <f>SUM($M$924:$M$927)</f>
        <v>18.59976726</v>
      </c>
      <c r="N923" s="79" t="s">
        <v>3804</v>
      </c>
      <c r="O923" s="79" t="s">
        <v>3804</v>
      </c>
      <c r="P923" s="82">
        <f>SUM($P$924:$P$927)</f>
        <v>0</v>
      </c>
      <c r="Q923" s="82">
        <f>SUM($Q$924:$Q$927)</f>
        <v>0</v>
      </c>
      <c r="R923" s="82">
        <f>SUM($R$924:$R$927)</f>
        <v>0</v>
      </c>
      <c r="S923" s="82">
        <f>SUM($S$924:$S$927)</f>
        <v>0</v>
      </c>
      <c r="T923" s="82">
        <f>SUM($T$924:$T$927)</f>
        <v>0</v>
      </c>
      <c r="U923" s="82">
        <f>SUM($U$924:$U$927)</f>
        <v>0</v>
      </c>
      <c r="V923" s="82">
        <f>SUM($V$924:$V$927)</f>
        <v>0</v>
      </c>
      <c r="W923" s="82">
        <f>SUM($W$924:$W$927)</f>
        <v>1</v>
      </c>
      <c r="X923" s="82">
        <f>SUM($X$924:$X$927)</f>
        <v>0</v>
      </c>
      <c r="Y923" s="82">
        <f>SUM($Y$924:$Y$927)</f>
        <v>0</v>
      </c>
    </row>
    <row r="924" spans="1:25" ht="93.75" x14ac:dyDescent="0.2">
      <c r="A924" s="53" t="s">
        <v>2394</v>
      </c>
      <c r="B924" s="54" t="s">
        <v>2395</v>
      </c>
      <c r="C924" s="55" t="s">
        <v>2396</v>
      </c>
      <c r="D924" s="5">
        <v>17.136645439999999</v>
      </c>
      <c r="E924" s="5" t="s">
        <v>3808</v>
      </c>
      <c r="F924" s="5">
        <v>17.136645439999999</v>
      </c>
      <c r="G924" s="5">
        <v>0</v>
      </c>
      <c r="H924" s="5">
        <v>0</v>
      </c>
      <c r="I924" s="5">
        <v>1.0732662639699</v>
      </c>
      <c r="J924" s="5">
        <v>16.0633791760301</v>
      </c>
      <c r="K924" s="5">
        <v>14.47742588</v>
      </c>
      <c r="L924" s="8">
        <v>2019</v>
      </c>
      <c r="M924" s="5">
        <v>14.47742588</v>
      </c>
      <c r="N924" s="5" t="s">
        <v>2397</v>
      </c>
      <c r="O924" s="5" t="s">
        <v>3804</v>
      </c>
      <c r="P924" s="7">
        <v>0</v>
      </c>
      <c r="Q924" s="7">
        <v>0</v>
      </c>
      <c r="R924" s="7">
        <v>0</v>
      </c>
      <c r="S924" s="7">
        <v>0</v>
      </c>
      <c r="T924" s="7">
        <v>0</v>
      </c>
      <c r="U924" s="7">
        <v>0</v>
      </c>
      <c r="V924" s="7">
        <v>0</v>
      </c>
      <c r="W924" s="7">
        <v>1</v>
      </c>
      <c r="X924" s="7">
        <v>0</v>
      </c>
      <c r="Y924" s="7">
        <v>0</v>
      </c>
    </row>
    <row r="925" spans="1:25" ht="187.5" x14ac:dyDescent="0.2">
      <c r="A925" s="53" t="s">
        <v>2394</v>
      </c>
      <c r="B925" s="54" t="s">
        <v>2395</v>
      </c>
      <c r="C925" s="55" t="s">
        <v>2398</v>
      </c>
      <c r="D925" s="5">
        <v>0</v>
      </c>
      <c r="E925" s="5" t="s">
        <v>3806</v>
      </c>
      <c r="F925" s="5">
        <v>0</v>
      </c>
      <c r="G925" s="5">
        <v>0</v>
      </c>
      <c r="H925" s="5">
        <v>0</v>
      </c>
      <c r="I925" s="5">
        <v>0</v>
      </c>
      <c r="J925" s="5">
        <v>0</v>
      </c>
      <c r="K925" s="5">
        <v>0</v>
      </c>
      <c r="L925" s="8" t="s">
        <v>3804</v>
      </c>
      <c r="M925" s="5">
        <v>0</v>
      </c>
      <c r="N925" s="5" t="s">
        <v>2399</v>
      </c>
      <c r="O925" s="5" t="s">
        <v>3804</v>
      </c>
      <c r="P925" s="7">
        <v>0</v>
      </c>
      <c r="Q925" s="7">
        <v>0</v>
      </c>
      <c r="R925" s="7">
        <v>0</v>
      </c>
      <c r="S925" s="7">
        <v>0</v>
      </c>
      <c r="T925" s="7">
        <v>0</v>
      </c>
      <c r="U925" s="7">
        <v>0</v>
      </c>
      <c r="V925" s="7">
        <v>0</v>
      </c>
      <c r="W925" s="7">
        <v>0</v>
      </c>
      <c r="X925" s="7">
        <v>0</v>
      </c>
      <c r="Y925" s="7">
        <v>0</v>
      </c>
    </row>
    <row r="926" spans="1:25" ht="75" x14ac:dyDescent="0.2">
      <c r="A926" s="53" t="s">
        <v>2394</v>
      </c>
      <c r="B926" s="54" t="s">
        <v>2400</v>
      </c>
      <c r="C926" s="55" t="s">
        <v>2401</v>
      </c>
      <c r="D926" s="5">
        <v>2.1232632600000003</v>
      </c>
      <c r="E926" s="5" t="s">
        <v>3806</v>
      </c>
      <c r="F926" s="5">
        <v>2.1232632600000003</v>
      </c>
      <c r="G926" s="5">
        <v>0</v>
      </c>
      <c r="H926" s="5">
        <v>0</v>
      </c>
      <c r="I926" s="5">
        <v>2.1223834385454703</v>
      </c>
      <c r="J926" s="5">
        <v>8.79821454531582E-4</v>
      </c>
      <c r="K926" s="5">
        <v>1.83511526</v>
      </c>
      <c r="L926" s="8" t="s">
        <v>3804</v>
      </c>
      <c r="M926" s="5">
        <v>1.83511526</v>
      </c>
      <c r="N926" s="5" t="s">
        <v>2402</v>
      </c>
      <c r="O926" s="5" t="s">
        <v>3804</v>
      </c>
      <c r="P926" s="7">
        <v>0</v>
      </c>
      <c r="Q926" s="7">
        <v>0</v>
      </c>
      <c r="R926" s="7">
        <v>0</v>
      </c>
      <c r="S926" s="7">
        <v>0</v>
      </c>
      <c r="T926" s="7">
        <v>0</v>
      </c>
      <c r="U926" s="7">
        <v>0</v>
      </c>
      <c r="V926" s="7">
        <v>0</v>
      </c>
      <c r="W926" s="7">
        <v>0</v>
      </c>
      <c r="X926" s="7">
        <v>0</v>
      </c>
      <c r="Y926" s="7">
        <v>0</v>
      </c>
    </row>
    <row r="927" spans="1:25" ht="75" x14ac:dyDescent="0.2">
      <c r="A927" s="53" t="s">
        <v>2394</v>
      </c>
      <c r="B927" s="54" t="s">
        <v>2403</v>
      </c>
      <c r="C927" s="55" t="s">
        <v>2404</v>
      </c>
      <c r="D927" s="5">
        <v>2.74467134</v>
      </c>
      <c r="E927" s="5" t="s">
        <v>3806</v>
      </c>
      <c r="F927" s="5">
        <v>0</v>
      </c>
      <c r="G927" s="5">
        <v>0</v>
      </c>
      <c r="H927" s="5">
        <v>0</v>
      </c>
      <c r="I927" s="5">
        <v>0</v>
      </c>
      <c r="J927" s="5">
        <v>0</v>
      </c>
      <c r="K927" s="5">
        <v>0</v>
      </c>
      <c r="L927" s="8" t="s">
        <v>3804</v>
      </c>
      <c r="M927" s="5">
        <v>2.2872261199999997</v>
      </c>
      <c r="N927" s="5" t="s">
        <v>2405</v>
      </c>
      <c r="O927" s="5" t="s">
        <v>3804</v>
      </c>
      <c r="P927" s="7">
        <v>0</v>
      </c>
      <c r="Q927" s="7">
        <v>0</v>
      </c>
      <c r="R927" s="7">
        <v>0</v>
      </c>
      <c r="S927" s="7">
        <v>0</v>
      </c>
      <c r="T927" s="7">
        <v>0</v>
      </c>
      <c r="U927" s="7">
        <v>0</v>
      </c>
      <c r="V927" s="7">
        <v>0</v>
      </c>
      <c r="W927" s="7">
        <v>0</v>
      </c>
      <c r="X927" s="7">
        <v>0</v>
      </c>
      <c r="Y927" s="7">
        <v>0</v>
      </c>
    </row>
    <row r="928" spans="1:25" ht="56.25" x14ac:dyDescent="0.2">
      <c r="A928" s="85" t="s">
        <v>2406</v>
      </c>
      <c r="B928" s="77" t="s">
        <v>2407</v>
      </c>
      <c r="C928" s="86" t="s">
        <v>44</v>
      </c>
      <c r="D928" s="79">
        <f>SUM($D$929,$D$935,$D$942,$D$949,$D$950)</f>
        <v>0</v>
      </c>
      <c r="E928" s="79" t="s">
        <v>3804</v>
      </c>
      <c r="F928" s="79">
        <f>SUM($F$929,$F$935,$F$942,$F$949,$F$950)</f>
        <v>0</v>
      </c>
      <c r="G928" s="79">
        <f>SUM($G$929,$G$935,$G$942,$G$949,$G$950)</f>
        <v>0</v>
      </c>
      <c r="H928" s="79">
        <f>SUM($H$929,$H$935,$H$942,$H$949,$H$950)</f>
        <v>0</v>
      </c>
      <c r="I928" s="79">
        <f>SUM($I$929,$I$935,$I$942,$I$949,$I$950)</f>
        <v>0</v>
      </c>
      <c r="J928" s="79">
        <f>SUM($J$929,$J$935,$J$942,$J$949,$J$950)</f>
        <v>0</v>
      </c>
      <c r="K928" s="79">
        <f>SUM($K$929,$K$935,$K$942,$K$949,$K$950)</f>
        <v>0</v>
      </c>
      <c r="L928" s="80" t="s">
        <v>3804</v>
      </c>
      <c r="M928" s="79">
        <f>SUM($M$929,$M$935,$M$942,$M$949,$M$950)</f>
        <v>0</v>
      </c>
      <c r="N928" s="79" t="s">
        <v>3804</v>
      </c>
      <c r="O928" s="79" t="s">
        <v>3804</v>
      </c>
      <c r="P928" s="82">
        <f>SUM($P$929,$P$935,$P$942,$P$949,$P$950)</f>
        <v>0</v>
      </c>
      <c r="Q928" s="82">
        <f>SUM($Q$929,$Q$935,$Q$942,$Q$949,$Q$950)</f>
        <v>0</v>
      </c>
      <c r="R928" s="82">
        <f>SUM($R$929,$R$935,$R$942,$R$949,$R$950)</f>
        <v>0</v>
      </c>
      <c r="S928" s="82">
        <f>SUM($S$929,$S$935,$S$942,$S$949,$S$950)</f>
        <v>0</v>
      </c>
      <c r="T928" s="82">
        <f>SUM($T$929,$T$935,$T$942,$T$949,$T$950)</f>
        <v>0</v>
      </c>
      <c r="U928" s="82">
        <f>SUM($U$929,$U$935,$U$942,$U$949,$U$950)</f>
        <v>0</v>
      </c>
      <c r="V928" s="82">
        <f>SUM($V$929,$V$935,$V$942,$V$949,$V$950)</f>
        <v>0</v>
      </c>
      <c r="W928" s="82">
        <f>SUM($W$929,$W$935,$W$942,$W$949,$W$950)</f>
        <v>0</v>
      </c>
      <c r="X928" s="82">
        <f>SUM($X$929,$X$935,$X$942,$X$949,$X$950)</f>
        <v>0</v>
      </c>
      <c r="Y928" s="82">
        <f>SUM($Y$929,$Y$935,$Y$942,$Y$949,$Y$950)</f>
        <v>0</v>
      </c>
    </row>
    <row r="929" spans="1:25" ht="18.75" x14ac:dyDescent="0.2">
      <c r="A929" s="85" t="s">
        <v>2408</v>
      </c>
      <c r="B929" s="77" t="s">
        <v>2409</v>
      </c>
      <c r="C929" s="86" t="s">
        <v>44</v>
      </c>
      <c r="D929" s="79">
        <f>SUM($D$930,$D$933,$D$934)</f>
        <v>0</v>
      </c>
      <c r="E929" s="79" t="s">
        <v>3804</v>
      </c>
      <c r="F929" s="79">
        <f>SUM($F$930,$F$933,$F$934)</f>
        <v>0</v>
      </c>
      <c r="G929" s="79">
        <f>SUM($G$930,$G$933,$G$934)</f>
        <v>0</v>
      </c>
      <c r="H929" s="79">
        <f>SUM($H$930,$H$933,$H$934)</f>
        <v>0</v>
      </c>
      <c r="I929" s="79">
        <f>SUM($I$930,$I$933,$I$934)</f>
        <v>0</v>
      </c>
      <c r="J929" s="79">
        <f>SUM($J$930,$J$933,$J$934)</f>
        <v>0</v>
      </c>
      <c r="K929" s="79">
        <f>SUM($K$930,$K$933,$K$934)</f>
        <v>0</v>
      </c>
      <c r="L929" s="80" t="s">
        <v>3804</v>
      </c>
      <c r="M929" s="79">
        <f>SUM($M$930,$M$933,$M$934)</f>
        <v>0</v>
      </c>
      <c r="N929" s="79" t="s">
        <v>3804</v>
      </c>
      <c r="O929" s="79" t="s">
        <v>3804</v>
      </c>
      <c r="P929" s="82">
        <f>SUM($P$930,$P$933,$P$934)</f>
        <v>0</v>
      </c>
      <c r="Q929" s="82">
        <f>SUM($Q$930,$Q$933,$Q$934)</f>
        <v>0</v>
      </c>
      <c r="R929" s="82">
        <f>SUM($R$930,$R$933,$R$934)</f>
        <v>0</v>
      </c>
      <c r="S929" s="82">
        <f>SUM($S$930,$S$933,$S$934)</f>
        <v>0</v>
      </c>
      <c r="T929" s="82">
        <f>SUM($T$930,$T$933,$T$934)</f>
        <v>0</v>
      </c>
      <c r="U929" s="82">
        <f>SUM($U$930,$U$933,$U$934)</f>
        <v>0</v>
      </c>
      <c r="V929" s="82">
        <f>SUM($V$930,$V$933,$V$934)</f>
        <v>0</v>
      </c>
      <c r="W929" s="82">
        <f>SUM($W$930,$W$933,$W$934)</f>
        <v>0</v>
      </c>
      <c r="X929" s="82">
        <f>SUM($X$930,$X$933,$X$934)</f>
        <v>0</v>
      </c>
      <c r="Y929" s="82">
        <f>SUM($Y$930,$Y$933,$Y$934)</f>
        <v>0</v>
      </c>
    </row>
    <row r="930" spans="1:25" ht="18.75" x14ac:dyDescent="0.2">
      <c r="A930" s="85" t="s">
        <v>2410</v>
      </c>
      <c r="B930" s="77" t="s">
        <v>2411</v>
      </c>
      <c r="C930" s="86" t="s">
        <v>44</v>
      </c>
      <c r="D930" s="79">
        <f>SUM($D$931,$D$932)</f>
        <v>0</v>
      </c>
      <c r="E930" s="79" t="s">
        <v>3804</v>
      </c>
      <c r="F930" s="79">
        <f>SUM($F$931,$F$932)</f>
        <v>0</v>
      </c>
      <c r="G930" s="79">
        <f>SUM($G$931,$G$932)</f>
        <v>0</v>
      </c>
      <c r="H930" s="79">
        <f>SUM($H$931,$H$932)</f>
        <v>0</v>
      </c>
      <c r="I930" s="79">
        <f>SUM($I$931,$I$932)</f>
        <v>0</v>
      </c>
      <c r="J930" s="79">
        <f>SUM($J$931,$J$932)</f>
        <v>0</v>
      </c>
      <c r="K930" s="79">
        <f>SUM($K$931,$K$932)</f>
        <v>0</v>
      </c>
      <c r="L930" s="80" t="s">
        <v>3804</v>
      </c>
      <c r="M930" s="79">
        <f>SUM($M$931,$M$932)</f>
        <v>0</v>
      </c>
      <c r="N930" s="79" t="s">
        <v>3804</v>
      </c>
      <c r="O930" s="79" t="s">
        <v>3804</v>
      </c>
      <c r="P930" s="82">
        <f>SUM($P$931,$P$932)</f>
        <v>0</v>
      </c>
      <c r="Q930" s="82">
        <f>SUM($Q$931,$Q$932)</f>
        <v>0</v>
      </c>
      <c r="R930" s="82">
        <f>SUM($R$931,$R$932)</f>
        <v>0</v>
      </c>
      <c r="S930" s="82">
        <f>SUM($S$931,$S$932)</f>
        <v>0</v>
      </c>
      <c r="T930" s="82">
        <f>SUM($T$931,$T$932)</f>
        <v>0</v>
      </c>
      <c r="U930" s="82">
        <f>SUM($U$931,$U$932)</f>
        <v>0</v>
      </c>
      <c r="V930" s="82">
        <f>SUM($V$931,$V$932)</f>
        <v>0</v>
      </c>
      <c r="W930" s="82">
        <f>SUM($W$931,$W$932)</f>
        <v>0</v>
      </c>
      <c r="X930" s="82">
        <f>SUM($X$931,$X$932)</f>
        <v>0</v>
      </c>
      <c r="Y930" s="82">
        <f>SUM($Y$931,$Y$932)</f>
        <v>0</v>
      </c>
    </row>
    <row r="931" spans="1:25" ht="37.5" x14ac:dyDescent="0.2">
      <c r="A931" s="85" t="s">
        <v>2412</v>
      </c>
      <c r="B931" s="77" t="s">
        <v>2413</v>
      </c>
      <c r="C931" s="86" t="s">
        <v>44</v>
      </c>
      <c r="D931" s="79">
        <v>0</v>
      </c>
      <c r="E931" s="79" t="s">
        <v>3804</v>
      </c>
      <c r="F931" s="79">
        <v>0</v>
      </c>
      <c r="G931" s="79">
        <v>0</v>
      </c>
      <c r="H931" s="79">
        <v>0</v>
      </c>
      <c r="I931" s="79">
        <v>0</v>
      </c>
      <c r="J931" s="79">
        <v>0</v>
      </c>
      <c r="K931" s="79">
        <v>0</v>
      </c>
      <c r="L931" s="80" t="s">
        <v>3804</v>
      </c>
      <c r="M931" s="79">
        <v>0</v>
      </c>
      <c r="N931" s="79" t="s">
        <v>3804</v>
      </c>
      <c r="O931" s="79" t="s">
        <v>3804</v>
      </c>
      <c r="P931" s="82">
        <v>0</v>
      </c>
      <c r="Q931" s="82">
        <v>0</v>
      </c>
      <c r="R931" s="82">
        <v>0</v>
      </c>
      <c r="S931" s="82">
        <v>0</v>
      </c>
      <c r="T931" s="82">
        <v>0</v>
      </c>
      <c r="U931" s="82">
        <v>0</v>
      </c>
      <c r="V931" s="82">
        <v>0</v>
      </c>
      <c r="W931" s="82">
        <v>0</v>
      </c>
      <c r="X931" s="82">
        <v>0</v>
      </c>
      <c r="Y931" s="82">
        <v>0</v>
      </c>
    </row>
    <row r="932" spans="1:25" ht="18.75" x14ac:dyDescent="0.2">
      <c r="A932" s="85" t="s">
        <v>2414</v>
      </c>
      <c r="B932" s="77" t="s">
        <v>2415</v>
      </c>
      <c r="C932" s="86" t="s">
        <v>44</v>
      </c>
      <c r="D932" s="79">
        <v>0</v>
      </c>
      <c r="E932" s="79" t="s">
        <v>3804</v>
      </c>
      <c r="F932" s="79">
        <v>0</v>
      </c>
      <c r="G932" s="79">
        <v>0</v>
      </c>
      <c r="H932" s="79">
        <v>0</v>
      </c>
      <c r="I932" s="79">
        <v>0</v>
      </c>
      <c r="J932" s="79">
        <v>0</v>
      </c>
      <c r="K932" s="79">
        <v>0</v>
      </c>
      <c r="L932" s="80" t="s">
        <v>3804</v>
      </c>
      <c r="M932" s="79">
        <v>0</v>
      </c>
      <c r="N932" s="79" t="s">
        <v>3804</v>
      </c>
      <c r="O932" s="79" t="s">
        <v>3804</v>
      </c>
      <c r="P932" s="82">
        <v>0</v>
      </c>
      <c r="Q932" s="82">
        <v>0</v>
      </c>
      <c r="R932" s="82">
        <v>0</v>
      </c>
      <c r="S932" s="82">
        <v>0</v>
      </c>
      <c r="T932" s="82">
        <v>0</v>
      </c>
      <c r="U932" s="82">
        <v>0</v>
      </c>
      <c r="V932" s="82">
        <v>0</v>
      </c>
      <c r="W932" s="82">
        <v>0</v>
      </c>
      <c r="X932" s="82">
        <v>0</v>
      </c>
      <c r="Y932" s="82">
        <v>0</v>
      </c>
    </row>
    <row r="933" spans="1:25" ht="37.5" x14ac:dyDescent="0.2">
      <c r="A933" s="85" t="s">
        <v>2416</v>
      </c>
      <c r="B933" s="77" t="s">
        <v>2417</v>
      </c>
      <c r="C933" s="86" t="s">
        <v>44</v>
      </c>
      <c r="D933" s="79">
        <v>0</v>
      </c>
      <c r="E933" s="79" t="s">
        <v>3804</v>
      </c>
      <c r="F933" s="79">
        <v>0</v>
      </c>
      <c r="G933" s="79">
        <v>0</v>
      </c>
      <c r="H933" s="79">
        <v>0</v>
      </c>
      <c r="I933" s="79">
        <v>0</v>
      </c>
      <c r="J933" s="79">
        <v>0</v>
      </c>
      <c r="K933" s="79">
        <v>0</v>
      </c>
      <c r="L933" s="80" t="s">
        <v>3804</v>
      </c>
      <c r="M933" s="79">
        <v>0</v>
      </c>
      <c r="N933" s="79" t="s">
        <v>3804</v>
      </c>
      <c r="O933" s="79" t="s">
        <v>3804</v>
      </c>
      <c r="P933" s="82">
        <v>0</v>
      </c>
      <c r="Q933" s="82">
        <v>0</v>
      </c>
      <c r="R933" s="82">
        <v>0</v>
      </c>
      <c r="S933" s="82">
        <v>0</v>
      </c>
      <c r="T933" s="82">
        <v>0</v>
      </c>
      <c r="U933" s="82">
        <v>0</v>
      </c>
      <c r="V933" s="82">
        <v>0</v>
      </c>
      <c r="W933" s="82">
        <v>0</v>
      </c>
      <c r="X933" s="82">
        <v>0</v>
      </c>
      <c r="Y933" s="82">
        <v>0</v>
      </c>
    </row>
    <row r="934" spans="1:25" ht="37.5" x14ac:dyDescent="0.2">
      <c r="A934" s="85" t="s">
        <v>2418</v>
      </c>
      <c r="B934" s="77" t="s">
        <v>2419</v>
      </c>
      <c r="C934" s="86" t="s">
        <v>44</v>
      </c>
      <c r="D934" s="79">
        <v>0</v>
      </c>
      <c r="E934" s="79" t="s">
        <v>3804</v>
      </c>
      <c r="F934" s="79">
        <v>0</v>
      </c>
      <c r="G934" s="79">
        <v>0</v>
      </c>
      <c r="H934" s="79">
        <v>0</v>
      </c>
      <c r="I934" s="79">
        <v>0</v>
      </c>
      <c r="J934" s="79">
        <v>0</v>
      </c>
      <c r="K934" s="79">
        <v>0</v>
      </c>
      <c r="L934" s="80" t="s">
        <v>3804</v>
      </c>
      <c r="M934" s="79">
        <v>0</v>
      </c>
      <c r="N934" s="79" t="s">
        <v>3804</v>
      </c>
      <c r="O934" s="79" t="s">
        <v>3804</v>
      </c>
      <c r="P934" s="82">
        <v>0</v>
      </c>
      <c r="Q934" s="82">
        <v>0</v>
      </c>
      <c r="R934" s="82">
        <v>0</v>
      </c>
      <c r="S934" s="82">
        <v>0</v>
      </c>
      <c r="T934" s="82">
        <v>0</v>
      </c>
      <c r="U934" s="82">
        <v>0</v>
      </c>
      <c r="V934" s="82">
        <v>0</v>
      </c>
      <c r="W934" s="82">
        <v>0</v>
      </c>
      <c r="X934" s="82">
        <v>0</v>
      </c>
      <c r="Y934" s="82">
        <v>0</v>
      </c>
    </row>
    <row r="935" spans="1:25" ht="37.5" x14ac:dyDescent="0.2">
      <c r="A935" s="85" t="s">
        <v>2420</v>
      </c>
      <c r="B935" s="77" t="s">
        <v>2421</v>
      </c>
      <c r="C935" s="86" t="s">
        <v>44</v>
      </c>
      <c r="D935" s="79">
        <f>SUM($D$936,$D$939,$D$940,$D$941)</f>
        <v>0</v>
      </c>
      <c r="E935" s="79" t="s">
        <v>3804</v>
      </c>
      <c r="F935" s="79">
        <f>SUM($F$936,$F$939,$F$940,$F$941)</f>
        <v>0</v>
      </c>
      <c r="G935" s="79">
        <f>SUM($G$936,$G$939,$G$940,$G$941)</f>
        <v>0</v>
      </c>
      <c r="H935" s="79">
        <f>SUM($H$936,$H$939,$H$940,$H$941)</f>
        <v>0</v>
      </c>
      <c r="I935" s="79">
        <f>SUM($I$936,$I$939,$I$940,$I$941)</f>
        <v>0</v>
      </c>
      <c r="J935" s="79">
        <f>SUM($J$936,$J$939,$J$940,$J$941)</f>
        <v>0</v>
      </c>
      <c r="K935" s="79">
        <f>SUM($K$936,$K$939,$K$940,$K$941)</f>
        <v>0</v>
      </c>
      <c r="L935" s="80" t="s">
        <v>3804</v>
      </c>
      <c r="M935" s="79">
        <f>SUM($M$936,$M$939,$M$940,$M$941)</f>
        <v>0</v>
      </c>
      <c r="N935" s="79" t="s">
        <v>3804</v>
      </c>
      <c r="O935" s="79" t="s">
        <v>3804</v>
      </c>
      <c r="P935" s="82">
        <f>SUM($P$936,$P$939,$P$940,$P$941)</f>
        <v>0</v>
      </c>
      <c r="Q935" s="82">
        <f>SUM($Q$936,$Q$939,$Q$940,$Q$941)</f>
        <v>0</v>
      </c>
      <c r="R935" s="82">
        <f>SUM($R$936,$R$939,$R$940,$R$941)</f>
        <v>0</v>
      </c>
      <c r="S935" s="82">
        <f>SUM($S$936,$S$939,$S$940,$S$941)</f>
        <v>0</v>
      </c>
      <c r="T935" s="82">
        <f>SUM($T$936,$T$939,$T$940,$T$941)</f>
        <v>0</v>
      </c>
      <c r="U935" s="82">
        <f>SUM($U$936,$U$939,$U$940,$U$941)</f>
        <v>0</v>
      </c>
      <c r="V935" s="82">
        <f>SUM($V$936,$V$939,$V$940,$V$941)</f>
        <v>0</v>
      </c>
      <c r="W935" s="82">
        <f>SUM($W$936,$W$939,$W$940,$W$941)</f>
        <v>0</v>
      </c>
      <c r="X935" s="82">
        <f>SUM($X$936,$X$939,$X$940,$X$941)</f>
        <v>0</v>
      </c>
      <c r="Y935" s="82">
        <f>SUM($Y$936,$Y$939,$Y$940,$Y$941)</f>
        <v>0</v>
      </c>
    </row>
    <row r="936" spans="1:25" ht="37.5" x14ac:dyDescent="0.2">
      <c r="A936" s="85" t="s">
        <v>2422</v>
      </c>
      <c r="B936" s="77" t="s">
        <v>2423</v>
      </c>
      <c r="C936" s="86" t="s">
        <v>44</v>
      </c>
      <c r="D936" s="79">
        <f>SUM($D$937,$D$938)</f>
        <v>0</v>
      </c>
      <c r="E936" s="79" t="s">
        <v>3804</v>
      </c>
      <c r="F936" s="79">
        <f>SUM($F$937,$F$938)</f>
        <v>0</v>
      </c>
      <c r="G936" s="79">
        <f>SUM($G$937,$G$938)</f>
        <v>0</v>
      </c>
      <c r="H936" s="79">
        <f>SUM($H$937,$H$938)</f>
        <v>0</v>
      </c>
      <c r="I936" s="79">
        <f>SUM($I$937,$I$938)</f>
        <v>0</v>
      </c>
      <c r="J936" s="79">
        <f>SUM($J$937,$J$938)</f>
        <v>0</v>
      </c>
      <c r="K936" s="79">
        <f>SUM($K$937,$K$938)</f>
        <v>0</v>
      </c>
      <c r="L936" s="80" t="s">
        <v>3804</v>
      </c>
      <c r="M936" s="79">
        <f>SUM($M$937,$M$938)</f>
        <v>0</v>
      </c>
      <c r="N936" s="79" t="s">
        <v>3804</v>
      </c>
      <c r="O936" s="79" t="s">
        <v>3804</v>
      </c>
      <c r="P936" s="82">
        <f>SUM($P$937,$P$938)</f>
        <v>0</v>
      </c>
      <c r="Q936" s="82">
        <f>SUM($Q$937,$Q$938)</f>
        <v>0</v>
      </c>
      <c r="R936" s="82">
        <f>SUM($R$937,$R$938)</f>
        <v>0</v>
      </c>
      <c r="S936" s="82">
        <f>SUM($S$937,$S$938)</f>
        <v>0</v>
      </c>
      <c r="T936" s="82">
        <f>SUM($T$937,$T$938)</f>
        <v>0</v>
      </c>
      <c r="U936" s="82">
        <f>SUM($U$937,$U$938)</f>
        <v>0</v>
      </c>
      <c r="V936" s="82">
        <f>SUM($V$937,$V$938)</f>
        <v>0</v>
      </c>
      <c r="W936" s="82">
        <f>SUM($W$937,$W$938)</f>
        <v>0</v>
      </c>
      <c r="X936" s="82">
        <f>SUM($X$937,$X$938)</f>
        <v>0</v>
      </c>
      <c r="Y936" s="82">
        <f>SUM($Y$937,$Y$938)</f>
        <v>0</v>
      </c>
    </row>
    <row r="937" spans="1:25" ht="56.25" x14ac:dyDescent="0.2">
      <c r="A937" s="85" t="s">
        <v>2424</v>
      </c>
      <c r="B937" s="77" t="s">
        <v>2425</v>
      </c>
      <c r="C937" s="86" t="s">
        <v>44</v>
      </c>
      <c r="D937" s="79">
        <v>0</v>
      </c>
      <c r="E937" s="79" t="s">
        <v>3804</v>
      </c>
      <c r="F937" s="79">
        <v>0</v>
      </c>
      <c r="G937" s="79">
        <v>0</v>
      </c>
      <c r="H937" s="79">
        <v>0</v>
      </c>
      <c r="I937" s="79">
        <v>0</v>
      </c>
      <c r="J937" s="79">
        <v>0</v>
      </c>
      <c r="K937" s="79">
        <v>0</v>
      </c>
      <c r="L937" s="80" t="s">
        <v>3804</v>
      </c>
      <c r="M937" s="79">
        <v>0</v>
      </c>
      <c r="N937" s="79" t="s">
        <v>3804</v>
      </c>
      <c r="O937" s="79" t="s">
        <v>3804</v>
      </c>
      <c r="P937" s="82">
        <v>0</v>
      </c>
      <c r="Q937" s="82">
        <v>0</v>
      </c>
      <c r="R937" s="82">
        <v>0</v>
      </c>
      <c r="S937" s="82">
        <v>0</v>
      </c>
      <c r="T937" s="82">
        <v>0</v>
      </c>
      <c r="U937" s="82">
        <v>0</v>
      </c>
      <c r="V937" s="82">
        <v>0</v>
      </c>
      <c r="W937" s="82">
        <v>0</v>
      </c>
      <c r="X937" s="82">
        <v>0</v>
      </c>
      <c r="Y937" s="82">
        <v>0</v>
      </c>
    </row>
    <row r="938" spans="1:25" ht="37.5" x14ac:dyDescent="0.2">
      <c r="A938" s="85" t="s">
        <v>2426</v>
      </c>
      <c r="B938" s="77" t="s">
        <v>2427</v>
      </c>
      <c r="C938" s="86" t="s">
        <v>44</v>
      </c>
      <c r="D938" s="79">
        <v>0</v>
      </c>
      <c r="E938" s="79" t="s">
        <v>3804</v>
      </c>
      <c r="F938" s="79">
        <v>0</v>
      </c>
      <c r="G938" s="79">
        <v>0</v>
      </c>
      <c r="H938" s="79">
        <v>0</v>
      </c>
      <c r="I938" s="79">
        <v>0</v>
      </c>
      <c r="J938" s="79">
        <v>0</v>
      </c>
      <c r="K938" s="79">
        <v>0</v>
      </c>
      <c r="L938" s="80" t="s">
        <v>3804</v>
      </c>
      <c r="M938" s="79">
        <v>0</v>
      </c>
      <c r="N938" s="79" t="s">
        <v>3804</v>
      </c>
      <c r="O938" s="79" t="s">
        <v>3804</v>
      </c>
      <c r="P938" s="82">
        <v>0</v>
      </c>
      <c r="Q938" s="82">
        <v>0</v>
      </c>
      <c r="R938" s="82">
        <v>0</v>
      </c>
      <c r="S938" s="82">
        <v>0</v>
      </c>
      <c r="T938" s="82">
        <v>0</v>
      </c>
      <c r="U938" s="82">
        <v>0</v>
      </c>
      <c r="V938" s="82">
        <v>0</v>
      </c>
      <c r="W938" s="82">
        <v>0</v>
      </c>
      <c r="X938" s="82">
        <v>0</v>
      </c>
      <c r="Y938" s="82">
        <v>0</v>
      </c>
    </row>
    <row r="939" spans="1:25" ht="37.5" x14ac:dyDescent="0.2">
      <c r="A939" s="85" t="s">
        <v>2428</v>
      </c>
      <c r="B939" s="77" t="s">
        <v>2429</v>
      </c>
      <c r="C939" s="86" t="s">
        <v>44</v>
      </c>
      <c r="D939" s="79">
        <v>0</v>
      </c>
      <c r="E939" s="79" t="s">
        <v>3804</v>
      </c>
      <c r="F939" s="79">
        <v>0</v>
      </c>
      <c r="G939" s="79">
        <v>0</v>
      </c>
      <c r="H939" s="79">
        <v>0</v>
      </c>
      <c r="I939" s="79">
        <v>0</v>
      </c>
      <c r="J939" s="79">
        <v>0</v>
      </c>
      <c r="K939" s="79">
        <v>0</v>
      </c>
      <c r="L939" s="80" t="s">
        <v>3804</v>
      </c>
      <c r="M939" s="79">
        <v>0</v>
      </c>
      <c r="N939" s="79" t="s">
        <v>3804</v>
      </c>
      <c r="O939" s="79" t="s">
        <v>3804</v>
      </c>
      <c r="P939" s="82">
        <v>0</v>
      </c>
      <c r="Q939" s="82">
        <v>0</v>
      </c>
      <c r="R939" s="82">
        <v>0</v>
      </c>
      <c r="S939" s="82">
        <v>0</v>
      </c>
      <c r="T939" s="82">
        <v>0</v>
      </c>
      <c r="U939" s="82">
        <v>0</v>
      </c>
      <c r="V939" s="82">
        <v>0</v>
      </c>
      <c r="W939" s="82">
        <v>0</v>
      </c>
      <c r="X939" s="82">
        <v>0</v>
      </c>
      <c r="Y939" s="82">
        <v>0</v>
      </c>
    </row>
    <row r="940" spans="1:25" ht="37.5" x14ac:dyDescent="0.2">
      <c r="A940" s="85" t="s">
        <v>2430</v>
      </c>
      <c r="B940" s="77" t="s">
        <v>2431</v>
      </c>
      <c r="C940" s="86" t="s">
        <v>44</v>
      </c>
      <c r="D940" s="79">
        <v>0</v>
      </c>
      <c r="E940" s="79" t="s">
        <v>3804</v>
      </c>
      <c r="F940" s="79">
        <v>0</v>
      </c>
      <c r="G940" s="79">
        <v>0</v>
      </c>
      <c r="H940" s="79">
        <v>0</v>
      </c>
      <c r="I940" s="79">
        <v>0</v>
      </c>
      <c r="J940" s="79">
        <v>0</v>
      </c>
      <c r="K940" s="79">
        <v>0</v>
      </c>
      <c r="L940" s="80" t="s">
        <v>3804</v>
      </c>
      <c r="M940" s="79">
        <v>0</v>
      </c>
      <c r="N940" s="79" t="s">
        <v>3804</v>
      </c>
      <c r="O940" s="79" t="s">
        <v>3804</v>
      </c>
      <c r="P940" s="82">
        <v>0</v>
      </c>
      <c r="Q940" s="82">
        <v>0</v>
      </c>
      <c r="R940" s="82">
        <v>0</v>
      </c>
      <c r="S940" s="82">
        <v>0</v>
      </c>
      <c r="T940" s="82">
        <v>0</v>
      </c>
      <c r="U940" s="82">
        <v>0</v>
      </c>
      <c r="V940" s="82">
        <v>0</v>
      </c>
      <c r="W940" s="82">
        <v>0</v>
      </c>
      <c r="X940" s="82">
        <v>0</v>
      </c>
      <c r="Y940" s="82">
        <v>0</v>
      </c>
    </row>
    <row r="941" spans="1:25" ht="18.75" x14ac:dyDescent="0.2">
      <c r="A941" s="85" t="s">
        <v>2432</v>
      </c>
      <c r="B941" s="77" t="s">
        <v>2433</v>
      </c>
      <c r="C941" s="86" t="s">
        <v>44</v>
      </c>
      <c r="D941" s="79">
        <v>0</v>
      </c>
      <c r="E941" s="79" t="s">
        <v>3804</v>
      </c>
      <c r="F941" s="79">
        <v>0</v>
      </c>
      <c r="G941" s="79">
        <v>0</v>
      </c>
      <c r="H941" s="79">
        <v>0</v>
      </c>
      <c r="I941" s="79">
        <v>0</v>
      </c>
      <c r="J941" s="79">
        <v>0</v>
      </c>
      <c r="K941" s="79">
        <v>0</v>
      </c>
      <c r="L941" s="80" t="s">
        <v>3804</v>
      </c>
      <c r="M941" s="79">
        <v>0</v>
      </c>
      <c r="N941" s="79" t="s">
        <v>3804</v>
      </c>
      <c r="O941" s="79" t="s">
        <v>3804</v>
      </c>
      <c r="P941" s="82">
        <v>0</v>
      </c>
      <c r="Q941" s="82">
        <v>0</v>
      </c>
      <c r="R941" s="82">
        <v>0</v>
      </c>
      <c r="S941" s="82">
        <v>0</v>
      </c>
      <c r="T941" s="82">
        <v>0</v>
      </c>
      <c r="U941" s="82">
        <v>0</v>
      </c>
      <c r="V941" s="82">
        <v>0</v>
      </c>
      <c r="W941" s="82">
        <v>0</v>
      </c>
      <c r="X941" s="82">
        <v>0</v>
      </c>
      <c r="Y941" s="82">
        <v>0</v>
      </c>
    </row>
    <row r="942" spans="1:25" ht="18.75" x14ac:dyDescent="0.2">
      <c r="A942" s="85" t="s">
        <v>2434</v>
      </c>
      <c r="B942" s="77" t="s">
        <v>2435</v>
      </c>
      <c r="C942" s="86" t="s">
        <v>44</v>
      </c>
      <c r="D942" s="79">
        <f>SUM($D$943,$D$944,$D$945,$D$946)</f>
        <v>0</v>
      </c>
      <c r="E942" s="79" t="s">
        <v>3804</v>
      </c>
      <c r="F942" s="79">
        <f>SUM($F$943,$F$944,$F$945,$F$946)</f>
        <v>0</v>
      </c>
      <c r="G942" s="79">
        <f>SUM($G$943,$G$944,$G$945,$G$946)</f>
        <v>0</v>
      </c>
      <c r="H942" s="79">
        <f>SUM($H$943,$H$944,$H$945,$H$946)</f>
        <v>0</v>
      </c>
      <c r="I942" s="79">
        <f>SUM($I$943,$I$944,$I$945,$I$946)</f>
        <v>0</v>
      </c>
      <c r="J942" s="79">
        <f>SUM($J$943,$J$944,$J$945,$J$946)</f>
        <v>0</v>
      </c>
      <c r="K942" s="79">
        <f>SUM($K$943,$K$944,$K$945,$K$946)</f>
        <v>0</v>
      </c>
      <c r="L942" s="80" t="s">
        <v>3804</v>
      </c>
      <c r="M942" s="79">
        <f>SUM($M$943,$M$944,$M$945,$M$946)</f>
        <v>0</v>
      </c>
      <c r="N942" s="79" t="s">
        <v>3804</v>
      </c>
      <c r="O942" s="79" t="s">
        <v>3804</v>
      </c>
      <c r="P942" s="82">
        <f>SUM($P$943,$P$944,$P$945,$P$946)</f>
        <v>0</v>
      </c>
      <c r="Q942" s="82">
        <f>SUM($Q$943,$Q$944,$Q$945,$Q$946)</f>
        <v>0</v>
      </c>
      <c r="R942" s="82">
        <f>SUM($R$943,$R$944,$R$945,$R$946)</f>
        <v>0</v>
      </c>
      <c r="S942" s="82">
        <f>SUM($S$943,$S$944,$S$945,$S$946)</f>
        <v>0</v>
      </c>
      <c r="T942" s="82">
        <f>SUM($T$943,$T$944,$T$945,$T$946)</f>
        <v>0</v>
      </c>
      <c r="U942" s="82">
        <f>SUM($U$943,$U$944,$U$945,$U$946)</f>
        <v>0</v>
      </c>
      <c r="V942" s="82">
        <f>SUM($V$943,$V$944,$V$945,$V$946)</f>
        <v>0</v>
      </c>
      <c r="W942" s="82">
        <f>SUM($W$943,$W$944,$W$945,$W$946)</f>
        <v>0</v>
      </c>
      <c r="X942" s="82">
        <f>SUM($X$943,$X$944,$X$945,$X$946)</f>
        <v>0</v>
      </c>
      <c r="Y942" s="82">
        <f>SUM($Y$943,$Y$944,$Y$945,$Y$946)</f>
        <v>0</v>
      </c>
    </row>
    <row r="943" spans="1:25" ht="18.75" x14ac:dyDescent="0.2">
      <c r="A943" s="85" t="s">
        <v>2436</v>
      </c>
      <c r="B943" s="77" t="s">
        <v>2437</v>
      </c>
      <c r="C943" s="86" t="s">
        <v>44</v>
      </c>
      <c r="D943" s="79">
        <v>0</v>
      </c>
      <c r="E943" s="79" t="s">
        <v>3804</v>
      </c>
      <c r="F943" s="79">
        <v>0</v>
      </c>
      <c r="G943" s="79">
        <v>0</v>
      </c>
      <c r="H943" s="79">
        <v>0</v>
      </c>
      <c r="I943" s="79">
        <v>0</v>
      </c>
      <c r="J943" s="79">
        <v>0</v>
      </c>
      <c r="K943" s="79">
        <v>0</v>
      </c>
      <c r="L943" s="80" t="s">
        <v>3804</v>
      </c>
      <c r="M943" s="79">
        <v>0</v>
      </c>
      <c r="N943" s="79" t="s">
        <v>3804</v>
      </c>
      <c r="O943" s="79" t="s">
        <v>3804</v>
      </c>
      <c r="P943" s="82">
        <v>0</v>
      </c>
      <c r="Q943" s="82">
        <v>0</v>
      </c>
      <c r="R943" s="82">
        <v>0</v>
      </c>
      <c r="S943" s="82">
        <v>0</v>
      </c>
      <c r="T943" s="82">
        <v>0</v>
      </c>
      <c r="U943" s="82">
        <v>0</v>
      </c>
      <c r="V943" s="82">
        <v>0</v>
      </c>
      <c r="W943" s="82">
        <v>0</v>
      </c>
      <c r="X943" s="82">
        <v>0</v>
      </c>
      <c r="Y943" s="82">
        <v>0</v>
      </c>
    </row>
    <row r="944" spans="1:25" ht="37.5" x14ac:dyDescent="0.2">
      <c r="A944" s="85" t="s">
        <v>2438</v>
      </c>
      <c r="B944" s="77" t="s">
        <v>2439</v>
      </c>
      <c r="C944" s="86" t="s">
        <v>44</v>
      </c>
      <c r="D944" s="79">
        <v>0</v>
      </c>
      <c r="E944" s="79" t="s">
        <v>3804</v>
      </c>
      <c r="F944" s="79">
        <v>0</v>
      </c>
      <c r="G944" s="79">
        <v>0</v>
      </c>
      <c r="H944" s="79">
        <v>0</v>
      </c>
      <c r="I944" s="79">
        <v>0</v>
      </c>
      <c r="J944" s="79">
        <v>0</v>
      </c>
      <c r="K944" s="79">
        <v>0</v>
      </c>
      <c r="L944" s="80" t="s">
        <v>3804</v>
      </c>
      <c r="M944" s="79">
        <v>0</v>
      </c>
      <c r="N944" s="79" t="s">
        <v>3804</v>
      </c>
      <c r="O944" s="79" t="s">
        <v>3804</v>
      </c>
      <c r="P944" s="82">
        <v>0</v>
      </c>
      <c r="Q944" s="82">
        <v>0</v>
      </c>
      <c r="R944" s="82">
        <v>0</v>
      </c>
      <c r="S944" s="82">
        <v>0</v>
      </c>
      <c r="T944" s="82">
        <v>0</v>
      </c>
      <c r="U944" s="82">
        <v>0</v>
      </c>
      <c r="V944" s="82">
        <v>0</v>
      </c>
      <c r="W944" s="82">
        <v>0</v>
      </c>
      <c r="X944" s="82">
        <v>0</v>
      </c>
      <c r="Y944" s="82">
        <v>0</v>
      </c>
    </row>
    <row r="945" spans="1:25" ht="37.5" x14ac:dyDescent="0.2">
      <c r="A945" s="85" t="s">
        <v>2440</v>
      </c>
      <c r="B945" s="77" t="s">
        <v>2441</v>
      </c>
      <c r="C945" s="86" t="s">
        <v>44</v>
      </c>
      <c r="D945" s="79">
        <v>0</v>
      </c>
      <c r="E945" s="79" t="s">
        <v>3804</v>
      </c>
      <c r="F945" s="79">
        <v>0</v>
      </c>
      <c r="G945" s="79">
        <v>0</v>
      </c>
      <c r="H945" s="79">
        <v>0</v>
      </c>
      <c r="I945" s="79">
        <v>0</v>
      </c>
      <c r="J945" s="79">
        <v>0</v>
      </c>
      <c r="K945" s="79">
        <v>0</v>
      </c>
      <c r="L945" s="80" t="s">
        <v>3804</v>
      </c>
      <c r="M945" s="79">
        <v>0</v>
      </c>
      <c r="N945" s="79" t="s">
        <v>3804</v>
      </c>
      <c r="O945" s="79" t="s">
        <v>3804</v>
      </c>
      <c r="P945" s="82">
        <v>0</v>
      </c>
      <c r="Q945" s="82">
        <v>0</v>
      </c>
      <c r="R945" s="82">
        <v>0</v>
      </c>
      <c r="S945" s="82">
        <v>0</v>
      </c>
      <c r="T945" s="82">
        <v>0</v>
      </c>
      <c r="U945" s="82">
        <v>0</v>
      </c>
      <c r="V945" s="82">
        <v>0</v>
      </c>
      <c r="W945" s="82">
        <v>0</v>
      </c>
      <c r="X945" s="82">
        <v>0</v>
      </c>
      <c r="Y945" s="82">
        <v>0</v>
      </c>
    </row>
    <row r="946" spans="1:25" ht="37.5" x14ac:dyDescent="0.2">
      <c r="A946" s="85" t="s">
        <v>2442</v>
      </c>
      <c r="B946" s="77" t="s">
        <v>2443</v>
      </c>
      <c r="C946" s="86" t="s">
        <v>44</v>
      </c>
      <c r="D946" s="79">
        <f>SUM($D$947,$D$948)</f>
        <v>0</v>
      </c>
      <c r="E946" s="79" t="s">
        <v>3804</v>
      </c>
      <c r="F946" s="79">
        <f>SUM($F$947,$F$948)</f>
        <v>0</v>
      </c>
      <c r="G946" s="79">
        <f>SUM($G$947,$G$948)</f>
        <v>0</v>
      </c>
      <c r="H946" s="79">
        <f>SUM($H$947,$H$948)</f>
        <v>0</v>
      </c>
      <c r="I946" s="79">
        <f>SUM($I$947,$I$948)</f>
        <v>0</v>
      </c>
      <c r="J946" s="79">
        <f>SUM($J$947,$J$948)</f>
        <v>0</v>
      </c>
      <c r="K946" s="79">
        <f>SUM($K$947,$K$948)</f>
        <v>0</v>
      </c>
      <c r="L946" s="80" t="s">
        <v>3804</v>
      </c>
      <c r="M946" s="79">
        <f>SUM($M$947,$M$948)</f>
        <v>0</v>
      </c>
      <c r="N946" s="79" t="s">
        <v>3804</v>
      </c>
      <c r="O946" s="79" t="s">
        <v>3804</v>
      </c>
      <c r="P946" s="82">
        <f>SUM($P$947,$P$948)</f>
        <v>0</v>
      </c>
      <c r="Q946" s="82">
        <f>SUM($Q$947,$Q$948)</f>
        <v>0</v>
      </c>
      <c r="R946" s="82">
        <f>SUM($R$947,$R$948)</f>
        <v>0</v>
      </c>
      <c r="S946" s="82">
        <f>SUM($S$947,$S$948)</f>
        <v>0</v>
      </c>
      <c r="T946" s="82">
        <f>SUM($T$947,$T$948)</f>
        <v>0</v>
      </c>
      <c r="U946" s="82">
        <f>SUM($U$947,$U$948)</f>
        <v>0</v>
      </c>
      <c r="V946" s="82">
        <f>SUM($V$947,$V$948)</f>
        <v>0</v>
      </c>
      <c r="W946" s="82">
        <f>SUM($W$947,$W$948)</f>
        <v>0</v>
      </c>
      <c r="X946" s="82">
        <f>SUM($X$947,$X$948)</f>
        <v>0</v>
      </c>
      <c r="Y946" s="82">
        <f>SUM($Y$947,$Y$948)</f>
        <v>0</v>
      </c>
    </row>
    <row r="947" spans="1:25" ht="37.5" x14ac:dyDescent="0.2">
      <c r="A947" s="85" t="s">
        <v>2444</v>
      </c>
      <c r="B947" s="77" t="s">
        <v>2445</v>
      </c>
      <c r="C947" s="86" t="s">
        <v>44</v>
      </c>
      <c r="D947" s="79">
        <v>0</v>
      </c>
      <c r="E947" s="79" t="s">
        <v>3804</v>
      </c>
      <c r="F947" s="79">
        <v>0</v>
      </c>
      <c r="G947" s="79">
        <v>0</v>
      </c>
      <c r="H947" s="79">
        <v>0</v>
      </c>
      <c r="I947" s="79">
        <v>0</v>
      </c>
      <c r="J947" s="79">
        <v>0</v>
      </c>
      <c r="K947" s="79">
        <v>0</v>
      </c>
      <c r="L947" s="80" t="s">
        <v>3804</v>
      </c>
      <c r="M947" s="79">
        <v>0</v>
      </c>
      <c r="N947" s="79" t="s">
        <v>3804</v>
      </c>
      <c r="O947" s="79" t="s">
        <v>3804</v>
      </c>
      <c r="P947" s="82">
        <v>0</v>
      </c>
      <c r="Q947" s="82">
        <v>0</v>
      </c>
      <c r="R947" s="82">
        <v>0</v>
      </c>
      <c r="S947" s="82">
        <v>0</v>
      </c>
      <c r="T947" s="82">
        <v>0</v>
      </c>
      <c r="U947" s="82">
        <v>0</v>
      </c>
      <c r="V947" s="82">
        <v>0</v>
      </c>
      <c r="W947" s="82">
        <v>0</v>
      </c>
      <c r="X947" s="82">
        <v>0</v>
      </c>
      <c r="Y947" s="82">
        <v>0</v>
      </c>
    </row>
    <row r="948" spans="1:25" ht="37.5" x14ac:dyDescent="0.2">
      <c r="A948" s="85" t="s">
        <v>2446</v>
      </c>
      <c r="B948" s="77" t="s">
        <v>2447</v>
      </c>
      <c r="C948" s="86" t="s">
        <v>44</v>
      </c>
      <c r="D948" s="79">
        <v>0</v>
      </c>
      <c r="E948" s="79" t="s">
        <v>3804</v>
      </c>
      <c r="F948" s="79">
        <v>0</v>
      </c>
      <c r="G948" s="79">
        <v>0</v>
      </c>
      <c r="H948" s="79">
        <v>0</v>
      </c>
      <c r="I948" s="79">
        <v>0</v>
      </c>
      <c r="J948" s="79">
        <v>0</v>
      </c>
      <c r="K948" s="79">
        <v>0</v>
      </c>
      <c r="L948" s="80" t="s">
        <v>3804</v>
      </c>
      <c r="M948" s="79">
        <v>0</v>
      </c>
      <c r="N948" s="79" t="s">
        <v>3804</v>
      </c>
      <c r="O948" s="79" t="s">
        <v>3804</v>
      </c>
      <c r="P948" s="82">
        <v>0</v>
      </c>
      <c r="Q948" s="82">
        <v>0</v>
      </c>
      <c r="R948" s="82">
        <v>0</v>
      </c>
      <c r="S948" s="82">
        <v>0</v>
      </c>
      <c r="T948" s="82">
        <v>0</v>
      </c>
      <c r="U948" s="82">
        <v>0</v>
      </c>
      <c r="V948" s="82">
        <v>0</v>
      </c>
      <c r="W948" s="82">
        <v>0</v>
      </c>
      <c r="X948" s="82">
        <v>0</v>
      </c>
      <c r="Y948" s="82">
        <v>0</v>
      </c>
    </row>
    <row r="949" spans="1:25" ht="37.5" x14ac:dyDescent="0.2">
      <c r="A949" s="85" t="s">
        <v>2448</v>
      </c>
      <c r="B949" s="77" t="s">
        <v>451</v>
      </c>
      <c r="C949" s="86" t="s">
        <v>44</v>
      </c>
      <c r="D949" s="79">
        <v>0</v>
      </c>
      <c r="E949" s="79" t="s">
        <v>3804</v>
      </c>
      <c r="F949" s="79">
        <v>0</v>
      </c>
      <c r="G949" s="79">
        <v>0</v>
      </c>
      <c r="H949" s="79">
        <v>0</v>
      </c>
      <c r="I949" s="79">
        <v>0</v>
      </c>
      <c r="J949" s="79">
        <v>0</v>
      </c>
      <c r="K949" s="79">
        <v>0</v>
      </c>
      <c r="L949" s="80" t="s">
        <v>3804</v>
      </c>
      <c r="M949" s="79">
        <v>0</v>
      </c>
      <c r="N949" s="79" t="s">
        <v>3804</v>
      </c>
      <c r="O949" s="79" t="s">
        <v>3804</v>
      </c>
      <c r="P949" s="82">
        <v>0</v>
      </c>
      <c r="Q949" s="82">
        <v>0</v>
      </c>
      <c r="R949" s="82">
        <v>0</v>
      </c>
      <c r="S949" s="82">
        <v>0</v>
      </c>
      <c r="T949" s="82">
        <v>0</v>
      </c>
      <c r="U949" s="82">
        <v>0</v>
      </c>
      <c r="V949" s="82">
        <v>0</v>
      </c>
      <c r="W949" s="82">
        <v>0</v>
      </c>
      <c r="X949" s="82">
        <v>0</v>
      </c>
      <c r="Y949" s="82">
        <v>0</v>
      </c>
    </row>
    <row r="950" spans="1:25" ht="18.75" x14ac:dyDescent="0.2">
      <c r="A950" s="85" t="s">
        <v>2449</v>
      </c>
      <c r="B950" s="77" t="s">
        <v>453</v>
      </c>
      <c r="C950" s="86" t="s">
        <v>44</v>
      </c>
      <c r="D950" s="79">
        <v>0</v>
      </c>
      <c r="E950" s="79" t="s">
        <v>3804</v>
      </c>
      <c r="F950" s="79">
        <v>0</v>
      </c>
      <c r="G950" s="79">
        <v>0</v>
      </c>
      <c r="H950" s="79">
        <v>0</v>
      </c>
      <c r="I950" s="79">
        <v>0</v>
      </c>
      <c r="J950" s="79">
        <v>0</v>
      </c>
      <c r="K950" s="79">
        <v>0</v>
      </c>
      <c r="L950" s="80" t="s">
        <v>3804</v>
      </c>
      <c r="M950" s="79">
        <v>0</v>
      </c>
      <c r="N950" s="79" t="s">
        <v>3804</v>
      </c>
      <c r="O950" s="79" t="s">
        <v>3804</v>
      </c>
      <c r="P950" s="82">
        <v>0</v>
      </c>
      <c r="Q950" s="82">
        <v>0</v>
      </c>
      <c r="R950" s="82">
        <v>0</v>
      </c>
      <c r="S950" s="82">
        <v>0</v>
      </c>
      <c r="T950" s="82">
        <v>0</v>
      </c>
      <c r="U950" s="82">
        <v>0</v>
      </c>
      <c r="V950" s="82">
        <v>0</v>
      </c>
      <c r="W950" s="82">
        <v>0</v>
      </c>
      <c r="X950" s="82">
        <v>0</v>
      </c>
      <c r="Y950" s="82">
        <v>0</v>
      </c>
    </row>
    <row r="951" spans="1:25" ht="18.75" x14ac:dyDescent="0.2">
      <c r="A951" s="85" t="s">
        <v>2450</v>
      </c>
      <c r="B951" s="77" t="s">
        <v>2451</v>
      </c>
      <c r="C951" s="86" t="s">
        <v>44</v>
      </c>
      <c r="D951" s="79">
        <f>SUM($D$952)</f>
        <v>866.1003049072001</v>
      </c>
      <c r="E951" s="79" t="s">
        <v>3804</v>
      </c>
      <c r="F951" s="79">
        <f>SUM($F$952)</f>
        <v>740.03885185505055</v>
      </c>
      <c r="G951" s="79">
        <f>SUM($G$952)</f>
        <v>0</v>
      </c>
      <c r="H951" s="79">
        <f>SUM($H$952)</f>
        <v>0</v>
      </c>
      <c r="I951" s="79">
        <f>SUM($I$952)</f>
        <v>605.11969609837979</v>
      </c>
      <c r="J951" s="79">
        <f>SUM($J$952)</f>
        <v>134.91915575667062</v>
      </c>
      <c r="K951" s="79">
        <f>SUM($K$952)</f>
        <v>621.0165510058755</v>
      </c>
      <c r="L951" s="80" t="s">
        <v>3804</v>
      </c>
      <c r="M951" s="79">
        <f>SUM($M$952)</f>
        <v>726.60619414000007</v>
      </c>
      <c r="N951" s="79" t="s">
        <v>3804</v>
      </c>
      <c r="O951" s="79" t="s">
        <v>3804</v>
      </c>
      <c r="P951" s="82">
        <f>SUM($P$952)</f>
        <v>0</v>
      </c>
      <c r="Q951" s="82">
        <f>SUM($Q$952)</f>
        <v>3.4787999999999997</v>
      </c>
      <c r="R951" s="82">
        <f>SUM($R$952)</f>
        <v>0</v>
      </c>
      <c r="S951" s="82">
        <f>SUM($S$952)</f>
        <v>0.31</v>
      </c>
      <c r="T951" s="82">
        <f>SUM($T$952)</f>
        <v>0</v>
      </c>
      <c r="U951" s="82">
        <f>SUM($U$952)</f>
        <v>0</v>
      </c>
      <c r="V951" s="82">
        <f>SUM($V$952)</f>
        <v>0</v>
      </c>
      <c r="W951" s="82">
        <f>SUM($W$952)</f>
        <v>1885</v>
      </c>
      <c r="X951" s="82">
        <f>SUM($X$952)</f>
        <v>0</v>
      </c>
      <c r="Y951" s="82">
        <f>SUM($Y$952)</f>
        <v>1712.8820000000003</v>
      </c>
    </row>
    <row r="952" spans="1:25" ht="56.25" x14ac:dyDescent="0.2">
      <c r="A952" s="85" t="s">
        <v>2452</v>
      </c>
      <c r="B952" s="77" t="s">
        <v>46</v>
      </c>
      <c r="C952" s="86" t="s">
        <v>44</v>
      </c>
      <c r="D952" s="79">
        <f>SUM($D$953,$D$956,$D$957)</f>
        <v>866.1003049072001</v>
      </c>
      <c r="E952" s="79" t="s">
        <v>3804</v>
      </c>
      <c r="F952" s="79">
        <f>SUM($F$953,$F$956,$F$957)</f>
        <v>740.03885185505055</v>
      </c>
      <c r="G952" s="79">
        <f>SUM($G$953,$G$956,$G$957)</f>
        <v>0</v>
      </c>
      <c r="H952" s="79">
        <f>SUM($H$953,$H$956,$H$957)</f>
        <v>0</v>
      </c>
      <c r="I952" s="79">
        <f>SUM($I$953,$I$956,$I$957)</f>
        <v>605.11969609837979</v>
      </c>
      <c r="J952" s="79">
        <f>SUM($J$953,$J$956,$J$957)</f>
        <v>134.91915575667062</v>
      </c>
      <c r="K952" s="79">
        <f>SUM($K$953,$K$956,$K$957)</f>
        <v>621.0165510058755</v>
      </c>
      <c r="L952" s="80" t="s">
        <v>3804</v>
      </c>
      <c r="M952" s="79">
        <f>SUM($M$953,$M$956,$M$957)</f>
        <v>726.60619414000007</v>
      </c>
      <c r="N952" s="79" t="s">
        <v>3804</v>
      </c>
      <c r="O952" s="79" t="s">
        <v>3804</v>
      </c>
      <c r="P952" s="82">
        <f>SUM($P$953,$P$956,$P$957)</f>
        <v>0</v>
      </c>
      <c r="Q952" s="82">
        <f>SUM($Q$953,$Q$956,$Q$957)</f>
        <v>3.4787999999999997</v>
      </c>
      <c r="R952" s="82">
        <f>SUM($R$953,$R$956,$R$957)</f>
        <v>0</v>
      </c>
      <c r="S952" s="82">
        <f>SUM($S$953,$S$956,$S$957)</f>
        <v>0.31</v>
      </c>
      <c r="T952" s="82">
        <f>SUM($T$953,$T$956,$T$957)</f>
        <v>0</v>
      </c>
      <c r="U952" s="82">
        <f>SUM($U$953,$U$956,$U$957)</f>
        <v>0</v>
      </c>
      <c r="V952" s="82">
        <f>SUM($V$953,$V$956,$V$957)</f>
        <v>0</v>
      </c>
      <c r="W952" s="82">
        <f>SUM($W$953,$W$956,$W$957)</f>
        <v>1885</v>
      </c>
      <c r="X952" s="82">
        <f>SUM($X$953,$X$956,$X$957)</f>
        <v>0</v>
      </c>
      <c r="Y952" s="82">
        <f>SUM($Y$953,$Y$956,$Y$957)</f>
        <v>1712.8820000000003</v>
      </c>
    </row>
    <row r="953" spans="1:25" ht="37.5" x14ac:dyDescent="0.2">
      <c r="A953" s="85" t="s">
        <v>2453</v>
      </c>
      <c r="B953" s="77" t="s">
        <v>429</v>
      </c>
      <c r="C953" s="86" t="s">
        <v>44</v>
      </c>
      <c r="D953" s="79">
        <f>SUM($D$954:$D$955)</f>
        <v>2.5221367699999999</v>
      </c>
      <c r="E953" s="79" t="s">
        <v>3804</v>
      </c>
      <c r="F953" s="79">
        <f>SUM($F$954:$F$955)</f>
        <v>2.5221367699999999</v>
      </c>
      <c r="G953" s="79">
        <f>SUM($G$954:$G$955)</f>
        <v>0</v>
      </c>
      <c r="H953" s="79">
        <f>SUM($H$954:$H$955)</f>
        <v>0</v>
      </c>
      <c r="I953" s="79">
        <f>SUM($I$954:$I$955)</f>
        <v>0</v>
      </c>
      <c r="J953" s="79">
        <f>SUM($J$954:$J$955)</f>
        <v>2.5221367699999999</v>
      </c>
      <c r="K953" s="79">
        <f>SUM($K$954:$K$955)</f>
        <v>2.1353093100000002</v>
      </c>
      <c r="L953" s="80" t="s">
        <v>3804</v>
      </c>
      <c r="M953" s="79">
        <f>SUM($M$954:$M$955)</f>
        <v>2.1353093100000002</v>
      </c>
      <c r="N953" s="79" t="s">
        <v>3804</v>
      </c>
      <c r="O953" s="79" t="s">
        <v>3804</v>
      </c>
      <c r="P953" s="82">
        <f>SUM($P$954:$P$955)</f>
        <v>0</v>
      </c>
      <c r="Q953" s="82">
        <f>SUM($Q$954:$Q$955)</f>
        <v>0.24079999999999999</v>
      </c>
      <c r="R953" s="82">
        <f>SUM($R$954:$R$955)</f>
        <v>0</v>
      </c>
      <c r="S953" s="82">
        <f>SUM($S$954:$S$955)</f>
        <v>0.11</v>
      </c>
      <c r="T953" s="82">
        <f>SUM($T$954:$T$955)</f>
        <v>0</v>
      </c>
      <c r="U953" s="82">
        <f>SUM($U$954:$U$955)</f>
        <v>0</v>
      </c>
      <c r="V953" s="82">
        <f>SUM($V$954:$V$955)</f>
        <v>0</v>
      </c>
      <c r="W953" s="82">
        <f>SUM($W$954:$W$955)</f>
        <v>0</v>
      </c>
      <c r="X953" s="82">
        <f>SUM($X$954:$X$955)</f>
        <v>0</v>
      </c>
      <c r="Y953" s="82">
        <f>SUM($Y$954:$Y$955)</f>
        <v>0</v>
      </c>
    </row>
    <row r="954" spans="1:25" ht="75" x14ac:dyDescent="0.2">
      <c r="A954" s="53" t="s">
        <v>2453</v>
      </c>
      <c r="B954" s="54" t="s">
        <v>2454</v>
      </c>
      <c r="C954" s="55" t="s">
        <v>2455</v>
      </c>
      <c r="D954" s="5">
        <v>1.89298283</v>
      </c>
      <c r="E954" s="5" t="s">
        <v>3807</v>
      </c>
      <c r="F954" s="5">
        <v>1.89298283</v>
      </c>
      <c r="G954" s="5">
        <v>0</v>
      </c>
      <c r="H954" s="5">
        <v>0</v>
      </c>
      <c r="I954" s="5">
        <v>0</v>
      </c>
      <c r="J954" s="5">
        <v>1.89298283</v>
      </c>
      <c r="K954" s="5">
        <v>1.60685674</v>
      </c>
      <c r="L954" s="8">
        <v>2019</v>
      </c>
      <c r="M954" s="5">
        <v>1.60685674</v>
      </c>
      <c r="N954" s="5" t="s">
        <v>2456</v>
      </c>
      <c r="O954" s="5" t="s">
        <v>3804</v>
      </c>
      <c r="P954" s="7">
        <v>0</v>
      </c>
      <c r="Q954" s="7">
        <v>0</v>
      </c>
      <c r="R954" s="7">
        <v>0</v>
      </c>
      <c r="S954" s="7">
        <v>0.11</v>
      </c>
      <c r="T954" s="7">
        <v>0</v>
      </c>
      <c r="U954" s="7">
        <v>0</v>
      </c>
      <c r="V954" s="7">
        <v>0</v>
      </c>
      <c r="W954" s="7">
        <v>0</v>
      </c>
      <c r="X954" s="7">
        <v>0</v>
      </c>
      <c r="Y954" s="7">
        <v>0</v>
      </c>
    </row>
    <row r="955" spans="1:25" ht="75" x14ac:dyDescent="0.2">
      <c r="A955" s="53" t="s">
        <v>2453</v>
      </c>
      <c r="B955" s="54" t="s">
        <v>2457</v>
      </c>
      <c r="C955" s="55" t="s">
        <v>2458</v>
      </c>
      <c r="D955" s="5">
        <v>0.62915394000000002</v>
      </c>
      <c r="E955" s="5" t="s">
        <v>3807</v>
      </c>
      <c r="F955" s="5">
        <v>0.62915394000000002</v>
      </c>
      <c r="G955" s="5">
        <v>0</v>
      </c>
      <c r="H955" s="5">
        <v>0</v>
      </c>
      <c r="I955" s="5">
        <v>0</v>
      </c>
      <c r="J955" s="5">
        <v>0.62915394000000002</v>
      </c>
      <c r="K955" s="5">
        <v>0.52845257000000001</v>
      </c>
      <c r="L955" s="8">
        <v>2019</v>
      </c>
      <c r="M955" s="5">
        <v>0.52845257000000001</v>
      </c>
      <c r="N955" s="5" t="s">
        <v>2456</v>
      </c>
      <c r="O955" s="5" t="s">
        <v>3804</v>
      </c>
      <c r="P955" s="7">
        <v>0</v>
      </c>
      <c r="Q955" s="7">
        <v>0.24079999999999999</v>
      </c>
      <c r="R955" s="7">
        <v>0</v>
      </c>
      <c r="S955" s="7">
        <v>0</v>
      </c>
      <c r="T955" s="7">
        <v>0</v>
      </c>
      <c r="U955" s="7">
        <v>0</v>
      </c>
      <c r="V955" s="7">
        <v>0</v>
      </c>
      <c r="W955" s="7">
        <v>0</v>
      </c>
      <c r="X955" s="7">
        <v>0</v>
      </c>
      <c r="Y955" s="7">
        <v>0</v>
      </c>
    </row>
    <row r="956" spans="1:25" ht="37.5" x14ac:dyDescent="0.2">
      <c r="A956" s="85" t="s">
        <v>2459</v>
      </c>
      <c r="B956" s="77" t="s">
        <v>451</v>
      </c>
      <c r="C956" s="86" t="s">
        <v>44</v>
      </c>
      <c r="D956" s="79">
        <v>0</v>
      </c>
      <c r="E956" s="79" t="s">
        <v>3804</v>
      </c>
      <c r="F956" s="79">
        <v>0</v>
      </c>
      <c r="G956" s="79">
        <v>0</v>
      </c>
      <c r="H956" s="79">
        <v>0</v>
      </c>
      <c r="I956" s="79">
        <v>0</v>
      </c>
      <c r="J956" s="79">
        <v>0</v>
      </c>
      <c r="K956" s="79">
        <v>0</v>
      </c>
      <c r="L956" s="80" t="s">
        <v>3804</v>
      </c>
      <c r="M956" s="79">
        <v>0</v>
      </c>
      <c r="N956" s="79" t="s">
        <v>3804</v>
      </c>
      <c r="O956" s="79" t="s">
        <v>3804</v>
      </c>
      <c r="P956" s="82">
        <v>0</v>
      </c>
      <c r="Q956" s="82">
        <v>0</v>
      </c>
      <c r="R956" s="82">
        <v>0</v>
      </c>
      <c r="S956" s="82">
        <v>0</v>
      </c>
      <c r="T956" s="82">
        <v>0</v>
      </c>
      <c r="U956" s="82">
        <v>0</v>
      </c>
      <c r="V956" s="82">
        <v>0</v>
      </c>
      <c r="W956" s="82">
        <v>0</v>
      </c>
      <c r="X956" s="82">
        <v>0</v>
      </c>
      <c r="Y956" s="82">
        <v>0</v>
      </c>
    </row>
    <row r="957" spans="1:25" ht="18.75" x14ac:dyDescent="0.2">
      <c r="A957" s="85" t="s">
        <v>2460</v>
      </c>
      <c r="B957" s="77" t="s">
        <v>453</v>
      </c>
      <c r="C957" s="86" t="s">
        <v>44</v>
      </c>
      <c r="D957" s="79">
        <f>SUM($D$958:$D$1113)</f>
        <v>863.57816813720012</v>
      </c>
      <c r="E957" s="79" t="s">
        <v>3804</v>
      </c>
      <c r="F957" s="79">
        <f>SUM($F$958:$F$1113)</f>
        <v>737.51671508505058</v>
      </c>
      <c r="G957" s="79">
        <f>SUM($G$958:$G$1113)</f>
        <v>0</v>
      </c>
      <c r="H957" s="79">
        <f>SUM($H$958:$H$1113)</f>
        <v>0</v>
      </c>
      <c r="I957" s="79">
        <f>SUM($I$958:$I$1113)</f>
        <v>605.11969609837979</v>
      </c>
      <c r="J957" s="79">
        <f>SUM($J$958:$J$1113)</f>
        <v>132.39701898667062</v>
      </c>
      <c r="K957" s="79">
        <f>SUM($K$958:$K$1113)</f>
        <v>618.88124169587547</v>
      </c>
      <c r="L957" s="80" t="s">
        <v>3804</v>
      </c>
      <c r="M957" s="79">
        <f>SUM($M$958:$M$1113)</f>
        <v>724.47088483000005</v>
      </c>
      <c r="N957" s="79" t="s">
        <v>3804</v>
      </c>
      <c r="O957" s="79" t="s">
        <v>3804</v>
      </c>
      <c r="P957" s="82">
        <f>SUM($P$958:$P$1113)</f>
        <v>0</v>
      </c>
      <c r="Q957" s="82">
        <f>SUM($Q$958:$Q$1113)</f>
        <v>3.2379999999999995</v>
      </c>
      <c r="R957" s="82">
        <f>SUM($R$958:$R$1113)</f>
        <v>0</v>
      </c>
      <c r="S957" s="82">
        <f>SUM($S$958:$S$1113)</f>
        <v>0.2</v>
      </c>
      <c r="T957" s="82">
        <f>SUM($T$958:$T$1113)</f>
        <v>0</v>
      </c>
      <c r="U957" s="82">
        <f>SUM($U$958:$U$1113)</f>
        <v>0</v>
      </c>
      <c r="V957" s="82">
        <f>SUM($V$958:$V$1113)</f>
        <v>0</v>
      </c>
      <c r="W957" s="82">
        <f>SUM($W$958:$W$1113)</f>
        <v>1885</v>
      </c>
      <c r="X957" s="82">
        <f>SUM($X$958:$X$1113)</f>
        <v>0</v>
      </c>
      <c r="Y957" s="82">
        <f>SUM($Y$958:$Y$1113)</f>
        <v>1712.8820000000003</v>
      </c>
    </row>
    <row r="958" spans="1:25" ht="75" x14ac:dyDescent="0.2">
      <c r="A958" s="53" t="s">
        <v>2460</v>
      </c>
      <c r="B958" s="54" t="s">
        <v>2461</v>
      </c>
      <c r="C958" s="55" t="s">
        <v>2462</v>
      </c>
      <c r="D958" s="5">
        <v>2.5624737</v>
      </c>
      <c r="E958" s="5" t="s">
        <v>3806</v>
      </c>
      <c r="F958" s="5">
        <v>2.5624737</v>
      </c>
      <c r="G958" s="5">
        <v>0</v>
      </c>
      <c r="H958" s="5">
        <v>0</v>
      </c>
      <c r="I958" s="5">
        <v>0</v>
      </c>
      <c r="J958" s="5">
        <v>2.5624737</v>
      </c>
      <c r="K958" s="5">
        <v>2.1368012600000004</v>
      </c>
      <c r="L958" s="8">
        <v>2020</v>
      </c>
      <c r="M958" s="5">
        <v>2.1368012600000004</v>
      </c>
      <c r="N958" s="6" t="s">
        <v>2463</v>
      </c>
      <c r="O958" s="6" t="s">
        <v>3804</v>
      </c>
      <c r="P958" s="7">
        <v>0</v>
      </c>
      <c r="Q958" s="7">
        <v>0</v>
      </c>
      <c r="R958" s="7">
        <v>0</v>
      </c>
      <c r="S958" s="7">
        <v>0</v>
      </c>
      <c r="T958" s="7">
        <v>0</v>
      </c>
      <c r="U958" s="7">
        <v>0</v>
      </c>
      <c r="V958" s="7">
        <v>0</v>
      </c>
      <c r="W958" s="7">
        <v>1</v>
      </c>
      <c r="X958" s="7">
        <v>0</v>
      </c>
      <c r="Y958" s="7">
        <v>0</v>
      </c>
    </row>
    <row r="959" spans="1:25" ht="75" x14ac:dyDescent="0.2">
      <c r="A959" s="53" t="s">
        <v>2460</v>
      </c>
      <c r="B959" s="54" t="s">
        <v>2464</v>
      </c>
      <c r="C959" s="55" t="s">
        <v>2465</v>
      </c>
      <c r="D959" s="5">
        <v>0.62817561</v>
      </c>
      <c r="E959" s="5" t="s">
        <v>3806</v>
      </c>
      <c r="F959" s="5">
        <v>0.62817561</v>
      </c>
      <c r="G959" s="5">
        <v>0</v>
      </c>
      <c r="H959" s="5">
        <v>0</v>
      </c>
      <c r="I959" s="5">
        <v>0</v>
      </c>
      <c r="J959" s="5">
        <v>0.62817561</v>
      </c>
      <c r="K959" s="5">
        <v>0.52382446999999999</v>
      </c>
      <c r="L959" s="8">
        <v>2020</v>
      </c>
      <c r="M959" s="5">
        <v>0.52382446999999999</v>
      </c>
      <c r="N959" s="6" t="s">
        <v>2463</v>
      </c>
      <c r="O959" s="6" t="s">
        <v>3804</v>
      </c>
      <c r="P959" s="7">
        <v>0</v>
      </c>
      <c r="Q959" s="7">
        <v>0</v>
      </c>
      <c r="R959" s="7">
        <v>0</v>
      </c>
      <c r="S959" s="7">
        <v>0</v>
      </c>
      <c r="T959" s="7">
        <v>0</v>
      </c>
      <c r="U959" s="7">
        <v>0</v>
      </c>
      <c r="V959" s="7">
        <v>0</v>
      </c>
      <c r="W959" s="7">
        <v>1</v>
      </c>
      <c r="X959" s="7">
        <v>0</v>
      </c>
      <c r="Y959" s="7">
        <v>0</v>
      </c>
    </row>
    <row r="960" spans="1:25" ht="75" x14ac:dyDescent="0.2">
      <c r="A960" s="53" t="s">
        <v>2460</v>
      </c>
      <c r="B960" s="54" t="s">
        <v>2466</v>
      </c>
      <c r="C960" s="55" t="s">
        <v>2467</v>
      </c>
      <c r="D960" s="5">
        <v>0.90216657</v>
      </c>
      <c r="E960" s="5" t="s">
        <v>3806</v>
      </c>
      <c r="F960" s="5">
        <v>0.90216657</v>
      </c>
      <c r="G960" s="5">
        <v>0</v>
      </c>
      <c r="H960" s="5">
        <v>0</v>
      </c>
      <c r="I960" s="5">
        <v>0</v>
      </c>
      <c r="J960" s="5">
        <v>0.90216657</v>
      </c>
      <c r="K960" s="5">
        <v>0.75230067</v>
      </c>
      <c r="L960" s="8">
        <v>2020</v>
      </c>
      <c r="M960" s="5">
        <v>0.75230067</v>
      </c>
      <c r="N960" s="6" t="s">
        <v>2463</v>
      </c>
      <c r="O960" s="6" t="s">
        <v>3804</v>
      </c>
      <c r="P960" s="7">
        <v>0</v>
      </c>
      <c r="Q960" s="7">
        <v>0</v>
      </c>
      <c r="R960" s="7">
        <v>0</v>
      </c>
      <c r="S960" s="7">
        <v>0</v>
      </c>
      <c r="T960" s="7">
        <v>0</v>
      </c>
      <c r="U960" s="7">
        <v>0</v>
      </c>
      <c r="V960" s="7">
        <v>0</v>
      </c>
      <c r="W960" s="7">
        <v>1</v>
      </c>
      <c r="X960" s="7">
        <v>0</v>
      </c>
      <c r="Y960" s="7">
        <v>0</v>
      </c>
    </row>
    <row r="961" spans="1:25" ht="75" x14ac:dyDescent="0.2">
      <c r="A961" s="53" t="s">
        <v>2460</v>
      </c>
      <c r="B961" s="54" t="s">
        <v>2468</v>
      </c>
      <c r="C961" s="55" t="s">
        <v>2469</v>
      </c>
      <c r="D961" s="5">
        <v>0.63135495000000008</v>
      </c>
      <c r="E961" s="5" t="s">
        <v>3806</v>
      </c>
      <c r="F961" s="5">
        <v>0.63135495000000008</v>
      </c>
      <c r="G961" s="5">
        <v>0</v>
      </c>
      <c r="H961" s="5">
        <v>0</v>
      </c>
      <c r="I961" s="5">
        <v>0</v>
      </c>
      <c r="J961" s="5">
        <v>0.63135495000000008</v>
      </c>
      <c r="K961" s="5">
        <v>0.52647567000000006</v>
      </c>
      <c r="L961" s="8">
        <v>2020</v>
      </c>
      <c r="M961" s="5">
        <v>0.52647567000000006</v>
      </c>
      <c r="N961" s="6" t="s">
        <v>2463</v>
      </c>
      <c r="O961" s="6" t="s">
        <v>3804</v>
      </c>
      <c r="P961" s="7">
        <v>0</v>
      </c>
      <c r="Q961" s="7">
        <v>0</v>
      </c>
      <c r="R961" s="7">
        <v>0</v>
      </c>
      <c r="S961" s="7">
        <v>0</v>
      </c>
      <c r="T961" s="7">
        <v>0</v>
      </c>
      <c r="U961" s="7">
        <v>0</v>
      </c>
      <c r="V961" s="7">
        <v>0</v>
      </c>
      <c r="W961" s="7">
        <v>1</v>
      </c>
      <c r="X961" s="7">
        <v>0</v>
      </c>
      <c r="Y961" s="7">
        <v>0</v>
      </c>
    </row>
    <row r="962" spans="1:25" ht="75" x14ac:dyDescent="0.2">
      <c r="A962" s="53" t="s">
        <v>2460</v>
      </c>
      <c r="B962" s="54" t="s">
        <v>2470</v>
      </c>
      <c r="C962" s="55" t="s">
        <v>2471</v>
      </c>
      <c r="D962" s="5">
        <v>0.76612489000000006</v>
      </c>
      <c r="E962" s="5" t="s">
        <v>3806</v>
      </c>
      <c r="F962" s="5">
        <v>0.76612489000000006</v>
      </c>
      <c r="G962" s="5">
        <v>0</v>
      </c>
      <c r="H962" s="5">
        <v>0</v>
      </c>
      <c r="I962" s="5">
        <v>0</v>
      </c>
      <c r="J962" s="5">
        <v>0.76612489000000006</v>
      </c>
      <c r="K962" s="5">
        <v>0.63885792000000008</v>
      </c>
      <c r="L962" s="8">
        <v>2020</v>
      </c>
      <c r="M962" s="5">
        <v>0.63885792000000008</v>
      </c>
      <c r="N962" s="6" t="s">
        <v>2463</v>
      </c>
      <c r="O962" s="6" t="s">
        <v>3804</v>
      </c>
      <c r="P962" s="7">
        <v>0</v>
      </c>
      <c r="Q962" s="7">
        <v>0</v>
      </c>
      <c r="R962" s="7">
        <v>0</v>
      </c>
      <c r="S962" s="7">
        <v>0</v>
      </c>
      <c r="T962" s="7">
        <v>0</v>
      </c>
      <c r="U962" s="7">
        <v>0</v>
      </c>
      <c r="V962" s="7">
        <v>0</v>
      </c>
      <c r="W962" s="7">
        <v>1</v>
      </c>
      <c r="X962" s="7">
        <v>0</v>
      </c>
      <c r="Y962" s="7">
        <v>0</v>
      </c>
    </row>
    <row r="963" spans="1:25" ht="75" x14ac:dyDescent="0.2">
      <c r="A963" s="53" t="s">
        <v>2460</v>
      </c>
      <c r="B963" s="54" t="s">
        <v>2472</v>
      </c>
      <c r="C963" s="55" t="s">
        <v>2473</v>
      </c>
      <c r="D963" s="5">
        <v>0.77883853999999997</v>
      </c>
      <c r="E963" s="5" t="s">
        <v>3806</v>
      </c>
      <c r="F963" s="5">
        <v>0.77883853999999997</v>
      </c>
      <c r="G963" s="5">
        <v>0</v>
      </c>
      <c r="H963" s="5">
        <v>0</v>
      </c>
      <c r="I963" s="5">
        <v>0</v>
      </c>
      <c r="J963" s="5">
        <v>0.77883853999999997</v>
      </c>
      <c r="K963" s="5">
        <v>0.64945962000000002</v>
      </c>
      <c r="L963" s="8">
        <v>2020</v>
      </c>
      <c r="M963" s="5">
        <v>0.64945962000000002</v>
      </c>
      <c r="N963" s="6" t="s">
        <v>2463</v>
      </c>
      <c r="O963" s="6" t="s">
        <v>3804</v>
      </c>
      <c r="P963" s="7">
        <v>0</v>
      </c>
      <c r="Q963" s="7">
        <v>0</v>
      </c>
      <c r="R963" s="7">
        <v>0</v>
      </c>
      <c r="S963" s="7">
        <v>0</v>
      </c>
      <c r="T963" s="7">
        <v>0</v>
      </c>
      <c r="U963" s="7">
        <v>0</v>
      </c>
      <c r="V963" s="7">
        <v>0</v>
      </c>
      <c r="W963" s="7">
        <v>1</v>
      </c>
      <c r="X963" s="7">
        <v>0</v>
      </c>
      <c r="Y963" s="7">
        <v>0</v>
      </c>
    </row>
    <row r="964" spans="1:25" ht="75" x14ac:dyDescent="0.2">
      <c r="A964" s="53" t="s">
        <v>2460</v>
      </c>
      <c r="B964" s="54" t="s">
        <v>2474</v>
      </c>
      <c r="C964" s="55" t="s">
        <v>2475</v>
      </c>
      <c r="D964" s="5">
        <v>0.61702637000000005</v>
      </c>
      <c r="E964" s="5" t="s">
        <v>3806</v>
      </c>
      <c r="F964" s="5">
        <v>0.61702637000000005</v>
      </c>
      <c r="G964" s="5">
        <v>0</v>
      </c>
      <c r="H964" s="5">
        <v>0</v>
      </c>
      <c r="I964" s="5">
        <v>0</v>
      </c>
      <c r="J964" s="5">
        <v>0.61702637000000005</v>
      </c>
      <c r="K964" s="5">
        <v>0.51452732000000001</v>
      </c>
      <c r="L964" s="8">
        <v>2020</v>
      </c>
      <c r="M964" s="5">
        <v>0.51452732000000001</v>
      </c>
      <c r="N964" s="6" t="s">
        <v>2463</v>
      </c>
      <c r="O964" s="6" t="s">
        <v>3804</v>
      </c>
      <c r="P964" s="7">
        <v>0</v>
      </c>
      <c r="Q964" s="7">
        <v>0</v>
      </c>
      <c r="R964" s="7">
        <v>0</v>
      </c>
      <c r="S964" s="7">
        <v>0</v>
      </c>
      <c r="T964" s="7">
        <v>0</v>
      </c>
      <c r="U964" s="7">
        <v>0</v>
      </c>
      <c r="V964" s="7">
        <v>0</v>
      </c>
      <c r="W964" s="7">
        <v>1</v>
      </c>
      <c r="X964" s="7">
        <v>0</v>
      </c>
      <c r="Y964" s="7">
        <v>0</v>
      </c>
    </row>
    <row r="965" spans="1:25" ht="75" x14ac:dyDescent="0.2">
      <c r="A965" s="53" t="s">
        <v>2460</v>
      </c>
      <c r="B965" s="54" t="s">
        <v>2476</v>
      </c>
      <c r="C965" s="55" t="s">
        <v>2477</v>
      </c>
      <c r="D965" s="5">
        <v>0.51923713999999999</v>
      </c>
      <c r="E965" s="5" t="s">
        <v>3806</v>
      </c>
      <c r="F965" s="5">
        <v>0.51923713999999999</v>
      </c>
      <c r="G965" s="5">
        <v>0</v>
      </c>
      <c r="H965" s="5">
        <v>0</v>
      </c>
      <c r="I965" s="5">
        <v>0</v>
      </c>
      <c r="J965" s="5">
        <v>0.51923713999999999</v>
      </c>
      <c r="K965" s="5">
        <v>0.43305878000000003</v>
      </c>
      <c r="L965" s="8">
        <v>2020</v>
      </c>
      <c r="M965" s="5">
        <v>0.43305878000000003</v>
      </c>
      <c r="N965" s="6" t="s">
        <v>2463</v>
      </c>
      <c r="O965" s="6" t="s">
        <v>3804</v>
      </c>
      <c r="P965" s="7">
        <v>0</v>
      </c>
      <c r="Q965" s="7">
        <v>0</v>
      </c>
      <c r="R965" s="7">
        <v>0</v>
      </c>
      <c r="S965" s="7">
        <v>0</v>
      </c>
      <c r="T965" s="7">
        <v>0</v>
      </c>
      <c r="U965" s="7">
        <v>0</v>
      </c>
      <c r="V965" s="7">
        <v>0</v>
      </c>
      <c r="W965" s="7">
        <v>1</v>
      </c>
      <c r="X965" s="7">
        <v>0</v>
      </c>
      <c r="Y965" s="7">
        <v>0</v>
      </c>
    </row>
    <row r="966" spans="1:25" ht="75" x14ac:dyDescent="0.2">
      <c r="A966" s="53" t="s">
        <v>2460</v>
      </c>
      <c r="B966" s="54" t="s">
        <v>2478</v>
      </c>
      <c r="C966" s="55" t="s">
        <v>2479</v>
      </c>
      <c r="D966" s="5">
        <v>0.76566639999999997</v>
      </c>
      <c r="E966" s="5" t="s">
        <v>3806</v>
      </c>
      <c r="F966" s="5">
        <v>0.76566639999999997</v>
      </c>
      <c r="G966" s="5">
        <v>0</v>
      </c>
      <c r="H966" s="5">
        <v>0</v>
      </c>
      <c r="I966" s="5">
        <v>0</v>
      </c>
      <c r="J966" s="5">
        <v>0.76566639999999997</v>
      </c>
      <c r="K966" s="5">
        <v>0.6383994300000001</v>
      </c>
      <c r="L966" s="8">
        <v>2020</v>
      </c>
      <c r="M966" s="5">
        <v>0.6383994300000001</v>
      </c>
      <c r="N966" s="6" t="s">
        <v>2463</v>
      </c>
      <c r="O966" s="6" t="s">
        <v>3804</v>
      </c>
      <c r="P966" s="7">
        <v>0</v>
      </c>
      <c r="Q966" s="7">
        <v>0</v>
      </c>
      <c r="R966" s="7">
        <v>0</v>
      </c>
      <c r="S966" s="7">
        <v>0</v>
      </c>
      <c r="T966" s="7">
        <v>0</v>
      </c>
      <c r="U966" s="7">
        <v>0</v>
      </c>
      <c r="V966" s="7">
        <v>0</v>
      </c>
      <c r="W966" s="7">
        <v>1</v>
      </c>
      <c r="X966" s="7">
        <v>0</v>
      </c>
      <c r="Y966" s="7">
        <v>0</v>
      </c>
    </row>
    <row r="967" spans="1:25" ht="75" x14ac:dyDescent="0.2">
      <c r="A967" s="53" t="s">
        <v>2460</v>
      </c>
      <c r="B967" s="54" t="s">
        <v>2480</v>
      </c>
      <c r="C967" s="55" t="s">
        <v>2481</v>
      </c>
      <c r="D967" s="5">
        <v>0.77654301999999997</v>
      </c>
      <c r="E967" s="5" t="s">
        <v>3806</v>
      </c>
      <c r="F967" s="5">
        <v>0.77654301999999997</v>
      </c>
      <c r="G967" s="5">
        <v>0</v>
      </c>
      <c r="H967" s="5">
        <v>0</v>
      </c>
      <c r="I967" s="5">
        <v>0</v>
      </c>
      <c r="J967" s="5">
        <v>0.77654301999999997</v>
      </c>
      <c r="K967" s="5">
        <v>0.64754542000000004</v>
      </c>
      <c r="L967" s="8">
        <v>2020</v>
      </c>
      <c r="M967" s="5">
        <v>0.64754542000000004</v>
      </c>
      <c r="N967" s="6" t="s">
        <v>2463</v>
      </c>
      <c r="O967" s="6" t="s">
        <v>3804</v>
      </c>
      <c r="P967" s="7">
        <v>0</v>
      </c>
      <c r="Q967" s="7">
        <v>0</v>
      </c>
      <c r="R967" s="7">
        <v>0</v>
      </c>
      <c r="S967" s="7">
        <v>0</v>
      </c>
      <c r="T967" s="7">
        <v>0</v>
      </c>
      <c r="U967" s="7">
        <v>0</v>
      </c>
      <c r="V967" s="7">
        <v>0</v>
      </c>
      <c r="W967" s="7">
        <v>1</v>
      </c>
      <c r="X967" s="7">
        <v>0</v>
      </c>
      <c r="Y967" s="7">
        <v>0</v>
      </c>
    </row>
    <row r="968" spans="1:25" ht="75" x14ac:dyDescent="0.2">
      <c r="A968" s="53" t="s">
        <v>2460</v>
      </c>
      <c r="B968" s="54" t="s">
        <v>2482</v>
      </c>
      <c r="C968" s="55" t="s">
        <v>2483</v>
      </c>
      <c r="D968" s="5">
        <v>0.76692316000000005</v>
      </c>
      <c r="E968" s="5" t="s">
        <v>3806</v>
      </c>
      <c r="F968" s="5">
        <v>0.76692316000000005</v>
      </c>
      <c r="G968" s="5">
        <v>0</v>
      </c>
      <c r="H968" s="5">
        <v>0</v>
      </c>
      <c r="I968" s="5">
        <v>0</v>
      </c>
      <c r="J968" s="5">
        <v>0.76692316000000005</v>
      </c>
      <c r="K968" s="5">
        <v>0.63952358000000009</v>
      </c>
      <c r="L968" s="8">
        <v>2020</v>
      </c>
      <c r="M968" s="5">
        <v>0.63952358000000009</v>
      </c>
      <c r="N968" s="6" t="s">
        <v>2463</v>
      </c>
      <c r="O968" s="6" t="s">
        <v>3804</v>
      </c>
      <c r="P968" s="7">
        <v>0</v>
      </c>
      <c r="Q968" s="7">
        <v>0</v>
      </c>
      <c r="R968" s="7">
        <v>0</v>
      </c>
      <c r="S968" s="7">
        <v>0</v>
      </c>
      <c r="T968" s="7">
        <v>0</v>
      </c>
      <c r="U968" s="7">
        <v>0</v>
      </c>
      <c r="V968" s="7">
        <v>0</v>
      </c>
      <c r="W968" s="7">
        <v>1</v>
      </c>
      <c r="X968" s="7">
        <v>0</v>
      </c>
      <c r="Y968" s="7">
        <v>0</v>
      </c>
    </row>
    <row r="969" spans="1:25" ht="75" x14ac:dyDescent="0.2">
      <c r="A969" s="53" t="s">
        <v>2460</v>
      </c>
      <c r="B969" s="54" t="s">
        <v>2484</v>
      </c>
      <c r="C969" s="55" t="s">
        <v>2485</v>
      </c>
      <c r="D969" s="5">
        <v>0.76608155</v>
      </c>
      <c r="E969" s="5" t="s">
        <v>3806</v>
      </c>
      <c r="F969" s="5">
        <v>0.76608155</v>
      </c>
      <c r="G969" s="5">
        <v>0</v>
      </c>
      <c r="H969" s="5">
        <v>0</v>
      </c>
      <c r="I969" s="5">
        <v>0</v>
      </c>
      <c r="J969" s="5">
        <v>0.76608155</v>
      </c>
      <c r="K969" s="5">
        <v>0.63882178000000001</v>
      </c>
      <c r="L969" s="8">
        <v>2020</v>
      </c>
      <c r="M969" s="5">
        <v>0.63882178000000001</v>
      </c>
      <c r="N969" s="6" t="s">
        <v>2463</v>
      </c>
      <c r="O969" s="6" t="s">
        <v>3804</v>
      </c>
      <c r="P969" s="7">
        <v>0</v>
      </c>
      <c r="Q969" s="7">
        <v>0</v>
      </c>
      <c r="R969" s="7">
        <v>0</v>
      </c>
      <c r="S969" s="7">
        <v>0</v>
      </c>
      <c r="T969" s="7">
        <v>0</v>
      </c>
      <c r="U969" s="7">
        <v>0</v>
      </c>
      <c r="V969" s="7">
        <v>0</v>
      </c>
      <c r="W969" s="7">
        <v>1</v>
      </c>
      <c r="X969" s="7">
        <v>0</v>
      </c>
      <c r="Y969" s="7">
        <v>0</v>
      </c>
    </row>
    <row r="970" spans="1:25" ht="131.25" x14ac:dyDescent="0.2">
      <c r="A970" s="53" t="s">
        <v>2460</v>
      </c>
      <c r="B970" s="54" t="s">
        <v>2486</v>
      </c>
      <c r="C970" s="55" t="s">
        <v>2487</v>
      </c>
      <c r="D970" s="5">
        <v>4.2930399999999995</v>
      </c>
      <c r="E970" s="5" t="s">
        <v>3808</v>
      </c>
      <c r="F970" s="5">
        <v>1.7201266399999999</v>
      </c>
      <c r="G970" s="5">
        <v>0</v>
      </c>
      <c r="H970" s="5">
        <v>0</v>
      </c>
      <c r="I970" s="5">
        <v>0</v>
      </c>
      <c r="J970" s="5">
        <v>1.7201266399999999</v>
      </c>
      <c r="K970" s="5">
        <v>0</v>
      </c>
      <c r="L970" s="8">
        <v>2011</v>
      </c>
      <c r="M970" s="5">
        <v>3.6381694900000001</v>
      </c>
      <c r="N970" s="6" t="s">
        <v>2488</v>
      </c>
      <c r="O970" s="6" t="s">
        <v>3804</v>
      </c>
      <c r="P970" s="7">
        <v>0</v>
      </c>
      <c r="Q970" s="7">
        <v>0</v>
      </c>
      <c r="R970" s="7">
        <v>0</v>
      </c>
      <c r="S970" s="7">
        <v>0</v>
      </c>
      <c r="T970" s="7">
        <v>0</v>
      </c>
      <c r="U970" s="7">
        <v>0</v>
      </c>
      <c r="V970" s="7">
        <v>0</v>
      </c>
      <c r="W970" s="7">
        <v>0</v>
      </c>
      <c r="X970" s="7">
        <v>0</v>
      </c>
      <c r="Y970" s="7">
        <v>119.12</v>
      </c>
    </row>
    <row r="971" spans="1:25" ht="187.5" x14ac:dyDescent="0.2">
      <c r="A971" s="53" t="s">
        <v>2460</v>
      </c>
      <c r="B971" s="54" t="s">
        <v>2489</v>
      </c>
      <c r="C971" s="55" t="s">
        <v>2490</v>
      </c>
      <c r="D971" s="5">
        <v>36.338768289999997</v>
      </c>
      <c r="E971" s="5" t="s">
        <v>3808</v>
      </c>
      <c r="F971" s="5">
        <v>14.56014364</v>
      </c>
      <c r="G971" s="5">
        <v>0</v>
      </c>
      <c r="H971" s="5">
        <v>0</v>
      </c>
      <c r="I971" s="5">
        <v>4.2749999995539401E-7</v>
      </c>
      <c r="J971" s="5">
        <v>14.5601432125</v>
      </c>
      <c r="K971" s="5">
        <v>0</v>
      </c>
      <c r="L971" s="8">
        <v>2013</v>
      </c>
      <c r="M971" s="5">
        <v>30.795566350000001</v>
      </c>
      <c r="N971" s="6" t="s">
        <v>2491</v>
      </c>
      <c r="O971" s="6" t="s">
        <v>3804</v>
      </c>
      <c r="P971" s="7">
        <v>0</v>
      </c>
      <c r="Q971" s="7">
        <v>0</v>
      </c>
      <c r="R971" s="7">
        <v>0</v>
      </c>
      <c r="S971" s="7">
        <v>0</v>
      </c>
      <c r="T971" s="7">
        <v>0</v>
      </c>
      <c r="U971" s="7">
        <v>0</v>
      </c>
      <c r="V971" s="7">
        <v>0</v>
      </c>
      <c r="W971" s="7">
        <v>0</v>
      </c>
      <c r="X971" s="7">
        <v>0</v>
      </c>
      <c r="Y971" s="7">
        <v>725.94</v>
      </c>
    </row>
    <row r="972" spans="1:25" ht="112.5" x14ac:dyDescent="0.2">
      <c r="A972" s="53" t="s">
        <v>2460</v>
      </c>
      <c r="B972" s="54" t="s">
        <v>2492</v>
      </c>
      <c r="C972" s="55" t="s">
        <v>2493</v>
      </c>
      <c r="D972" s="5">
        <v>1.54288</v>
      </c>
      <c r="E972" s="5" t="s">
        <v>3808</v>
      </c>
      <c r="F972" s="5">
        <v>0.61819800000000003</v>
      </c>
      <c r="G972" s="5">
        <v>0</v>
      </c>
      <c r="H972" s="5">
        <v>0</v>
      </c>
      <c r="I972" s="5">
        <v>0</v>
      </c>
      <c r="J972" s="5">
        <v>0.61819800000000003</v>
      </c>
      <c r="K972" s="5">
        <v>0</v>
      </c>
      <c r="L972" s="8">
        <v>2015</v>
      </c>
      <c r="M972" s="5">
        <v>1.3075254199999999</v>
      </c>
      <c r="N972" s="6" t="s">
        <v>2494</v>
      </c>
      <c r="O972" s="6" t="s">
        <v>3804</v>
      </c>
      <c r="P972" s="7">
        <v>0</v>
      </c>
      <c r="Q972" s="7">
        <v>0</v>
      </c>
      <c r="R972" s="7">
        <v>0</v>
      </c>
      <c r="S972" s="7">
        <v>0</v>
      </c>
      <c r="T972" s="7">
        <v>0</v>
      </c>
      <c r="U972" s="7">
        <v>0</v>
      </c>
      <c r="V972" s="7">
        <v>0</v>
      </c>
      <c r="W972" s="7">
        <v>0</v>
      </c>
      <c r="X972" s="7">
        <v>0</v>
      </c>
      <c r="Y972" s="7">
        <v>48.215000000000003</v>
      </c>
    </row>
    <row r="973" spans="1:25" ht="112.5" x14ac:dyDescent="0.2">
      <c r="A973" s="53" t="s">
        <v>2460</v>
      </c>
      <c r="B973" s="54" t="s">
        <v>2495</v>
      </c>
      <c r="C973" s="55" t="s">
        <v>2496</v>
      </c>
      <c r="D973" s="5">
        <v>5.2682134506000002</v>
      </c>
      <c r="E973" s="5" t="s">
        <v>3808</v>
      </c>
      <c r="F973" s="5">
        <v>3.2171820600000003</v>
      </c>
      <c r="G973" s="5">
        <v>0</v>
      </c>
      <c r="H973" s="5">
        <v>0</v>
      </c>
      <c r="I973" s="5">
        <v>0</v>
      </c>
      <c r="J973" s="5">
        <v>3.2171820600000003</v>
      </c>
      <c r="K973" s="5">
        <v>4.4645876700000002</v>
      </c>
      <c r="L973" s="8">
        <v>2016</v>
      </c>
      <c r="M973" s="5">
        <v>4.4645876700000002</v>
      </c>
      <c r="N973" s="6" t="s">
        <v>2497</v>
      </c>
      <c r="O973" s="6" t="s">
        <v>3804</v>
      </c>
      <c r="P973" s="7">
        <v>0</v>
      </c>
      <c r="Q973" s="7">
        <v>0</v>
      </c>
      <c r="R973" s="7">
        <v>0</v>
      </c>
      <c r="S973" s="7">
        <v>0</v>
      </c>
      <c r="T973" s="7">
        <v>0</v>
      </c>
      <c r="U973" s="7">
        <v>0</v>
      </c>
      <c r="V973" s="7">
        <v>0</v>
      </c>
      <c r="W973" s="7">
        <v>0</v>
      </c>
      <c r="X973" s="7">
        <v>0</v>
      </c>
      <c r="Y973" s="7">
        <v>122.208</v>
      </c>
    </row>
    <row r="974" spans="1:25" ht="112.5" x14ac:dyDescent="0.2">
      <c r="A974" s="53" t="s">
        <v>2460</v>
      </c>
      <c r="B974" s="54" t="s">
        <v>2498</v>
      </c>
      <c r="C974" s="55" t="s">
        <v>2499</v>
      </c>
      <c r="D974" s="5">
        <v>6.1893403899999999</v>
      </c>
      <c r="E974" s="5" t="s">
        <v>3808</v>
      </c>
      <c r="F974" s="5">
        <v>2.6215993600000003</v>
      </c>
      <c r="G974" s="5">
        <v>0</v>
      </c>
      <c r="H974" s="5">
        <v>0</v>
      </c>
      <c r="I974" s="5">
        <v>0</v>
      </c>
      <c r="J974" s="5">
        <v>2.6215993600000003</v>
      </c>
      <c r="K974" s="5">
        <v>5.2452037200000001</v>
      </c>
      <c r="L974" s="8">
        <v>2016</v>
      </c>
      <c r="M974" s="5">
        <v>5.2452037200000001</v>
      </c>
      <c r="N974" s="6" t="s">
        <v>2500</v>
      </c>
      <c r="O974" s="6" t="s">
        <v>3804</v>
      </c>
      <c r="P974" s="7">
        <v>0</v>
      </c>
      <c r="Q974" s="7">
        <v>0</v>
      </c>
      <c r="R974" s="7">
        <v>0</v>
      </c>
      <c r="S974" s="7">
        <v>0</v>
      </c>
      <c r="T974" s="7">
        <v>0</v>
      </c>
      <c r="U974" s="7">
        <v>0</v>
      </c>
      <c r="V974" s="7">
        <v>0</v>
      </c>
      <c r="W974" s="7">
        <v>0</v>
      </c>
      <c r="X974" s="7">
        <v>0</v>
      </c>
      <c r="Y974" s="7">
        <v>20</v>
      </c>
    </row>
    <row r="975" spans="1:25" ht="112.5" x14ac:dyDescent="0.2">
      <c r="A975" s="53" t="s">
        <v>2460</v>
      </c>
      <c r="B975" s="54" t="s">
        <v>2501</v>
      </c>
      <c r="C975" s="55" t="s">
        <v>2502</v>
      </c>
      <c r="D975" s="5">
        <v>6.9532482200000008</v>
      </c>
      <c r="E975" s="5" t="s">
        <v>3808</v>
      </c>
      <c r="F975" s="5">
        <v>4.8024552199999997</v>
      </c>
      <c r="G975" s="5">
        <v>0</v>
      </c>
      <c r="H975" s="5">
        <v>0</v>
      </c>
      <c r="I975" s="5">
        <v>0</v>
      </c>
      <c r="J975" s="5">
        <v>4.8024552199999997</v>
      </c>
      <c r="K975" s="5">
        <v>5.8925832399999996</v>
      </c>
      <c r="L975" s="8">
        <v>2016</v>
      </c>
      <c r="M975" s="5">
        <v>5.8925832399999996</v>
      </c>
      <c r="N975" s="6" t="s">
        <v>2503</v>
      </c>
      <c r="O975" s="6" t="s">
        <v>3804</v>
      </c>
      <c r="P975" s="7">
        <v>0</v>
      </c>
      <c r="Q975" s="7">
        <v>0</v>
      </c>
      <c r="R975" s="7">
        <v>0</v>
      </c>
      <c r="S975" s="7">
        <v>0</v>
      </c>
      <c r="T975" s="7">
        <v>0</v>
      </c>
      <c r="U975" s="7">
        <v>0</v>
      </c>
      <c r="V975" s="7">
        <v>0</v>
      </c>
      <c r="W975" s="7">
        <v>0</v>
      </c>
      <c r="X975" s="7">
        <v>0</v>
      </c>
      <c r="Y975" s="7">
        <v>145.43</v>
      </c>
    </row>
    <row r="976" spans="1:25" ht="112.5" x14ac:dyDescent="0.2">
      <c r="A976" s="53" t="s">
        <v>2460</v>
      </c>
      <c r="B976" s="54" t="s">
        <v>2504</v>
      </c>
      <c r="C976" s="55" t="s">
        <v>2505</v>
      </c>
      <c r="D976" s="5">
        <v>3.64516566</v>
      </c>
      <c r="E976" s="5" t="s">
        <v>3808</v>
      </c>
      <c r="F976" s="5">
        <v>2.6964615199999997</v>
      </c>
      <c r="G976" s="5">
        <v>0</v>
      </c>
      <c r="H976" s="5">
        <v>0</v>
      </c>
      <c r="I976" s="5">
        <v>0</v>
      </c>
      <c r="J976" s="5">
        <v>2.6964615199999997</v>
      </c>
      <c r="K976" s="5">
        <v>3.0891234399999998</v>
      </c>
      <c r="L976" s="8">
        <v>2016</v>
      </c>
      <c r="M976" s="5">
        <v>3.0891234399999998</v>
      </c>
      <c r="N976" s="6" t="s">
        <v>2506</v>
      </c>
      <c r="O976" s="6" t="s">
        <v>3804</v>
      </c>
      <c r="P976" s="7">
        <v>0</v>
      </c>
      <c r="Q976" s="7">
        <v>0</v>
      </c>
      <c r="R976" s="7">
        <v>0</v>
      </c>
      <c r="S976" s="7">
        <v>0</v>
      </c>
      <c r="T976" s="7">
        <v>0</v>
      </c>
      <c r="U976" s="7">
        <v>0</v>
      </c>
      <c r="V976" s="7">
        <v>0</v>
      </c>
      <c r="W976" s="7">
        <v>0</v>
      </c>
      <c r="X976" s="7">
        <v>0</v>
      </c>
      <c r="Y976" s="7">
        <v>17.86</v>
      </c>
    </row>
    <row r="977" spans="1:25" ht="168.75" x14ac:dyDescent="0.2">
      <c r="A977" s="53" t="s">
        <v>2460</v>
      </c>
      <c r="B977" s="54" t="s">
        <v>2507</v>
      </c>
      <c r="C977" s="55" t="s">
        <v>2508</v>
      </c>
      <c r="D977" s="5">
        <v>0.16933000000000001</v>
      </c>
      <c r="E977" s="5" t="s">
        <v>3806</v>
      </c>
      <c r="F977" s="5">
        <v>0.16933000000000001</v>
      </c>
      <c r="G977" s="5">
        <v>0</v>
      </c>
      <c r="H977" s="5">
        <v>0</v>
      </c>
      <c r="I977" s="5">
        <v>0</v>
      </c>
      <c r="J977" s="5">
        <v>0.16933000000000001</v>
      </c>
      <c r="K977" s="5">
        <v>0.14349999999999999</v>
      </c>
      <c r="L977" s="8" t="s">
        <v>3804</v>
      </c>
      <c r="M977" s="5">
        <v>0.14349999999999999</v>
      </c>
      <c r="N977" s="6" t="s">
        <v>2509</v>
      </c>
      <c r="O977" s="6" t="s">
        <v>3804</v>
      </c>
      <c r="P977" s="7">
        <v>0</v>
      </c>
      <c r="Q977" s="7">
        <v>0</v>
      </c>
      <c r="R977" s="7">
        <v>0</v>
      </c>
      <c r="S977" s="7">
        <v>0</v>
      </c>
      <c r="T977" s="7">
        <v>0</v>
      </c>
      <c r="U977" s="7">
        <v>0</v>
      </c>
      <c r="V977" s="7">
        <v>0</v>
      </c>
      <c r="W977" s="7">
        <v>0</v>
      </c>
      <c r="X977" s="7">
        <v>0</v>
      </c>
      <c r="Y977" s="7">
        <v>0</v>
      </c>
    </row>
    <row r="978" spans="1:25" ht="112.5" x14ac:dyDescent="0.2">
      <c r="A978" s="53" t="s">
        <v>2460</v>
      </c>
      <c r="B978" s="54" t="s">
        <v>2510</v>
      </c>
      <c r="C978" s="55" t="s">
        <v>2511</v>
      </c>
      <c r="D978" s="5">
        <v>0.37736802999999997</v>
      </c>
      <c r="E978" s="5" t="s">
        <v>3806</v>
      </c>
      <c r="F978" s="5">
        <v>0.37736802999999997</v>
      </c>
      <c r="G978" s="5">
        <v>0</v>
      </c>
      <c r="H978" s="5">
        <v>0</v>
      </c>
      <c r="I978" s="5">
        <v>0</v>
      </c>
      <c r="J978" s="5">
        <v>0.37736802999999997</v>
      </c>
      <c r="K978" s="5">
        <v>0.34760757999999997</v>
      </c>
      <c r="L978" s="8" t="s">
        <v>3804</v>
      </c>
      <c r="M978" s="5">
        <v>0.34760757999999997</v>
      </c>
      <c r="N978" s="6" t="s">
        <v>2512</v>
      </c>
      <c r="O978" s="6" t="s">
        <v>3804</v>
      </c>
      <c r="P978" s="7">
        <v>0</v>
      </c>
      <c r="Q978" s="7">
        <v>0</v>
      </c>
      <c r="R978" s="7">
        <v>0</v>
      </c>
      <c r="S978" s="7">
        <v>0</v>
      </c>
      <c r="T978" s="7">
        <v>0</v>
      </c>
      <c r="U978" s="7">
        <v>0</v>
      </c>
      <c r="V978" s="7">
        <v>0</v>
      </c>
      <c r="W978" s="7">
        <v>0</v>
      </c>
      <c r="X978" s="7">
        <v>0</v>
      </c>
      <c r="Y978" s="7">
        <v>0</v>
      </c>
    </row>
    <row r="979" spans="1:25" ht="75" x14ac:dyDescent="0.2">
      <c r="A979" s="53" t="s">
        <v>2460</v>
      </c>
      <c r="B979" s="54" t="s">
        <v>2513</v>
      </c>
      <c r="C979" s="55" t="s">
        <v>2514</v>
      </c>
      <c r="D979" s="5">
        <v>11.8939</v>
      </c>
      <c r="E979" s="5" t="s">
        <v>3808</v>
      </c>
      <c r="F979" s="5">
        <v>11.8939</v>
      </c>
      <c r="G979" s="5">
        <v>0</v>
      </c>
      <c r="H979" s="5">
        <v>0</v>
      </c>
      <c r="I979" s="5">
        <v>11.8939</v>
      </c>
      <c r="J979" s="5">
        <v>0</v>
      </c>
      <c r="K979" s="5">
        <v>10.082444069999999</v>
      </c>
      <c r="L979" s="8">
        <v>2016</v>
      </c>
      <c r="M979" s="5">
        <v>10.082444069999999</v>
      </c>
      <c r="N979" s="6" t="s">
        <v>2515</v>
      </c>
      <c r="O979" s="6" t="s">
        <v>3804</v>
      </c>
      <c r="P979" s="7">
        <v>0</v>
      </c>
      <c r="Q979" s="7">
        <v>0</v>
      </c>
      <c r="R979" s="7">
        <v>0</v>
      </c>
      <c r="S979" s="7">
        <v>0</v>
      </c>
      <c r="T979" s="7">
        <v>0</v>
      </c>
      <c r="U979" s="7">
        <v>0</v>
      </c>
      <c r="V979" s="7">
        <v>0</v>
      </c>
      <c r="W979" s="7">
        <v>8</v>
      </c>
      <c r="X979" s="7">
        <v>0</v>
      </c>
      <c r="Y979" s="7">
        <v>0</v>
      </c>
    </row>
    <row r="980" spans="1:25" ht="37.5" x14ac:dyDescent="0.2">
      <c r="A980" s="53" t="s">
        <v>2460</v>
      </c>
      <c r="B980" s="54" t="s">
        <v>2516</v>
      </c>
      <c r="C980" s="55" t="s">
        <v>2517</v>
      </c>
      <c r="D980" s="5">
        <v>22.738048279999997</v>
      </c>
      <c r="E980" s="5" t="s">
        <v>3808</v>
      </c>
      <c r="F980" s="5">
        <v>22.738048279999997</v>
      </c>
      <c r="G980" s="5">
        <v>0</v>
      </c>
      <c r="H980" s="5">
        <v>0</v>
      </c>
      <c r="I980" s="5">
        <v>22.738048279999997</v>
      </c>
      <c r="J980" s="5">
        <v>0</v>
      </c>
      <c r="K980" s="5">
        <v>19.28344431</v>
      </c>
      <c r="L980" s="8">
        <v>2018</v>
      </c>
      <c r="M980" s="5">
        <v>19.28344431</v>
      </c>
      <c r="N980" s="6" t="s">
        <v>2518</v>
      </c>
      <c r="O980" s="6" t="s">
        <v>3804</v>
      </c>
      <c r="P980" s="7">
        <v>0</v>
      </c>
      <c r="Q980" s="7">
        <v>0</v>
      </c>
      <c r="R980" s="7">
        <v>0</v>
      </c>
      <c r="S980" s="7">
        <v>0</v>
      </c>
      <c r="T980" s="7">
        <v>0</v>
      </c>
      <c r="U980" s="7">
        <v>0</v>
      </c>
      <c r="V980" s="7">
        <v>0</v>
      </c>
      <c r="W980" s="7">
        <v>32</v>
      </c>
      <c r="X980" s="7">
        <v>0</v>
      </c>
      <c r="Y980" s="7">
        <v>0</v>
      </c>
    </row>
    <row r="981" spans="1:25" ht="56.25" x14ac:dyDescent="0.2">
      <c r="A981" s="53" t="s">
        <v>2460</v>
      </c>
      <c r="B981" s="54" t="s">
        <v>2519</v>
      </c>
      <c r="C981" s="55" t="s">
        <v>2520</v>
      </c>
      <c r="D981" s="5">
        <v>18.445382760000001</v>
      </c>
      <c r="E981" s="5" t="s">
        <v>3808</v>
      </c>
      <c r="F981" s="5">
        <v>18.445382760000001</v>
      </c>
      <c r="G981" s="5">
        <v>0</v>
      </c>
      <c r="H981" s="5">
        <v>0</v>
      </c>
      <c r="I981" s="5">
        <v>18.445382760000001</v>
      </c>
      <c r="J981" s="5">
        <v>0</v>
      </c>
      <c r="K981" s="5">
        <v>15.567009169999999</v>
      </c>
      <c r="L981" s="8">
        <v>2019</v>
      </c>
      <c r="M981" s="5">
        <v>15.567009169999999</v>
      </c>
      <c r="N981" s="6" t="s">
        <v>2521</v>
      </c>
      <c r="O981" s="6" t="s">
        <v>3804</v>
      </c>
      <c r="P981" s="7">
        <v>0</v>
      </c>
      <c r="Q981" s="7">
        <v>0</v>
      </c>
      <c r="R981" s="7">
        <v>0</v>
      </c>
      <c r="S981" s="7">
        <v>0</v>
      </c>
      <c r="T981" s="7">
        <v>0</v>
      </c>
      <c r="U981" s="7">
        <v>0</v>
      </c>
      <c r="V981" s="7">
        <v>0</v>
      </c>
      <c r="W981" s="7">
        <v>4</v>
      </c>
      <c r="X981" s="7">
        <v>0</v>
      </c>
      <c r="Y981" s="7">
        <v>0</v>
      </c>
    </row>
    <row r="982" spans="1:25" ht="37.5" x14ac:dyDescent="0.2">
      <c r="A982" s="53" t="s">
        <v>2460</v>
      </c>
      <c r="B982" s="54" t="s">
        <v>2522</v>
      </c>
      <c r="C982" s="55" t="s">
        <v>2523</v>
      </c>
      <c r="D982" s="5">
        <v>5.0060500000000001</v>
      </c>
      <c r="E982" s="5" t="s">
        <v>3808</v>
      </c>
      <c r="F982" s="5">
        <v>5.0060500000000001</v>
      </c>
      <c r="G982" s="5">
        <v>0</v>
      </c>
      <c r="H982" s="5">
        <v>0</v>
      </c>
      <c r="I982" s="5">
        <v>5.0060500000000001</v>
      </c>
      <c r="J982" s="5">
        <v>0</v>
      </c>
      <c r="K982" s="5">
        <v>4.2428500000000007</v>
      </c>
      <c r="L982" s="8">
        <v>2016</v>
      </c>
      <c r="M982" s="5">
        <v>4.2428500000000007</v>
      </c>
      <c r="N982" s="6" t="s">
        <v>2524</v>
      </c>
      <c r="O982" s="6" t="s">
        <v>3804</v>
      </c>
      <c r="P982" s="7">
        <v>0</v>
      </c>
      <c r="Q982" s="7">
        <v>0</v>
      </c>
      <c r="R982" s="7">
        <v>0</v>
      </c>
      <c r="S982" s="7">
        <v>0</v>
      </c>
      <c r="T982" s="7">
        <v>0</v>
      </c>
      <c r="U982" s="7">
        <v>0</v>
      </c>
      <c r="V982" s="7">
        <v>0</v>
      </c>
      <c r="W982" s="7">
        <v>1</v>
      </c>
      <c r="X982" s="7">
        <v>0</v>
      </c>
      <c r="Y982" s="7">
        <v>0</v>
      </c>
    </row>
    <row r="983" spans="1:25" ht="37.5" x14ac:dyDescent="0.2">
      <c r="A983" s="63" t="s">
        <v>2460</v>
      </c>
      <c r="B983" s="66" t="s">
        <v>2525</v>
      </c>
      <c r="C983" s="62" t="s">
        <v>2526</v>
      </c>
      <c r="D983" s="68">
        <v>5.8917000000000002</v>
      </c>
      <c r="E983" s="68" t="s">
        <v>3808</v>
      </c>
      <c r="F983" s="68">
        <v>5.8917000000000002</v>
      </c>
      <c r="G983" s="68">
        <v>0</v>
      </c>
      <c r="H983" s="68">
        <v>0</v>
      </c>
      <c r="I983" s="68">
        <v>5.8917000000000002</v>
      </c>
      <c r="J983" s="68">
        <v>0</v>
      </c>
      <c r="K983" s="68">
        <v>4.9938356000000006</v>
      </c>
      <c r="L983" s="65">
        <v>2016</v>
      </c>
      <c r="M983" s="68">
        <v>4.9938356000000006</v>
      </c>
      <c r="N983" s="64" t="s">
        <v>2527</v>
      </c>
      <c r="O983" s="64" t="s">
        <v>3804</v>
      </c>
      <c r="P983" s="62">
        <v>0</v>
      </c>
      <c r="Q983" s="62">
        <v>0</v>
      </c>
      <c r="R983" s="62">
        <v>0</v>
      </c>
      <c r="S983" s="62">
        <v>0</v>
      </c>
      <c r="T983" s="62">
        <v>0</v>
      </c>
      <c r="U983" s="62">
        <v>0</v>
      </c>
      <c r="V983" s="62">
        <v>0</v>
      </c>
      <c r="W983" s="62">
        <v>2</v>
      </c>
      <c r="X983" s="62">
        <v>0</v>
      </c>
      <c r="Y983" s="62">
        <v>0</v>
      </c>
    </row>
    <row r="984" spans="1:25" ht="37.5" x14ac:dyDescent="0.2">
      <c r="A984" s="56" t="s">
        <v>2460</v>
      </c>
      <c r="B984" s="54" t="s">
        <v>2528</v>
      </c>
      <c r="C984" s="61" t="s">
        <v>2529</v>
      </c>
      <c r="D984" s="5">
        <v>8.6168657799999995</v>
      </c>
      <c r="E984" s="5" t="s">
        <v>3808</v>
      </c>
      <c r="F984" s="5">
        <v>8.6168657799999995</v>
      </c>
      <c r="G984" s="5">
        <v>0</v>
      </c>
      <c r="H984" s="5">
        <v>0</v>
      </c>
      <c r="I984" s="5">
        <v>8.6168657799999995</v>
      </c>
      <c r="J984" s="5">
        <v>0</v>
      </c>
      <c r="K984" s="5">
        <v>7.3037328700000002</v>
      </c>
      <c r="L984" s="8">
        <v>2018</v>
      </c>
      <c r="M984" s="5">
        <v>7.3037328700000002</v>
      </c>
      <c r="N984" s="6" t="s">
        <v>2518</v>
      </c>
      <c r="O984" s="6" t="s">
        <v>3804</v>
      </c>
      <c r="P984" s="7">
        <v>0</v>
      </c>
      <c r="Q984" s="7">
        <v>0</v>
      </c>
      <c r="R984" s="7">
        <v>0</v>
      </c>
      <c r="S984" s="7">
        <v>0</v>
      </c>
      <c r="T984" s="7">
        <v>0</v>
      </c>
      <c r="U984" s="7">
        <v>0</v>
      </c>
      <c r="V984" s="7">
        <v>0</v>
      </c>
      <c r="W984" s="7">
        <v>3</v>
      </c>
      <c r="X984" s="7">
        <v>0</v>
      </c>
      <c r="Y984" s="7">
        <v>0</v>
      </c>
    </row>
    <row r="985" spans="1:25" ht="75" x14ac:dyDescent="0.2">
      <c r="A985" s="53" t="s">
        <v>2460</v>
      </c>
      <c r="B985" s="54" t="s">
        <v>2530</v>
      </c>
      <c r="C985" s="55" t="s">
        <v>2531</v>
      </c>
      <c r="D985" s="5">
        <v>15.889765590000001</v>
      </c>
      <c r="E985" s="5" t="s">
        <v>3808</v>
      </c>
      <c r="F985" s="5">
        <v>15.889765590000001</v>
      </c>
      <c r="G985" s="5">
        <v>0</v>
      </c>
      <c r="H985" s="5">
        <v>0</v>
      </c>
      <c r="I985" s="5">
        <v>15.889765590000001</v>
      </c>
      <c r="J985" s="5">
        <v>0</v>
      </c>
      <c r="K985" s="5">
        <v>13.46764203</v>
      </c>
      <c r="L985" s="8">
        <v>2018</v>
      </c>
      <c r="M985" s="5">
        <v>13.46764203</v>
      </c>
      <c r="N985" s="5" t="s">
        <v>2532</v>
      </c>
      <c r="O985" s="5" t="s">
        <v>3804</v>
      </c>
      <c r="P985" s="7">
        <v>0</v>
      </c>
      <c r="Q985" s="7">
        <v>0</v>
      </c>
      <c r="R985" s="7">
        <v>0</v>
      </c>
      <c r="S985" s="7">
        <v>0</v>
      </c>
      <c r="T985" s="7">
        <v>0</v>
      </c>
      <c r="U985" s="7">
        <v>0</v>
      </c>
      <c r="V985" s="7">
        <v>0</v>
      </c>
      <c r="W985" s="7">
        <v>4</v>
      </c>
      <c r="X985" s="7">
        <v>0</v>
      </c>
      <c r="Y985" s="7">
        <v>0</v>
      </c>
    </row>
    <row r="986" spans="1:25" ht="37.5" x14ac:dyDescent="0.2">
      <c r="A986" s="53" t="s">
        <v>2460</v>
      </c>
      <c r="B986" s="54" t="s">
        <v>2533</v>
      </c>
      <c r="C986" s="55" t="s">
        <v>2534</v>
      </c>
      <c r="D986" s="5">
        <v>0</v>
      </c>
      <c r="E986" s="5" t="s">
        <v>3806</v>
      </c>
      <c r="F986" s="5">
        <v>0</v>
      </c>
      <c r="G986" s="5">
        <v>0</v>
      </c>
      <c r="H986" s="5">
        <v>0</v>
      </c>
      <c r="I986" s="5">
        <v>0</v>
      </c>
      <c r="J986" s="5">
        <v>0</v>
      </c>
      <c r="K986" s="5">
        <v>0</v>
      </c>
      <c r="L986" s="8" t="s">
        <v>3804</v>
      </c>
      <c r="M986" s="5">
        <v>0</v>
      </c>
      <c r="N986" s="5" t="s">
        <v>2535</v>
      </c>
      <c r="O986" s="5" t="s">
        <v>3804</v>
      </c>
      <c r="P986" s="7">
        <v>0</v>
      </c>
      <c r="Q986" s="7">
        <v>0</v>
      </c>
      <c r="R986" s="7">
        <v>0</v>
      </c>
      <c r="S986" s="7">
        <v>0</v>
      </c>
      <c r="T986" s="7">
        <v>0</v>
      </c>
      <c r="U986" s="7">
        <v>0</v>
      </c>
      <c r="V986" s="7">
        <v>0</v>
      </c>
      <c r="W986" s="7">
        <v>0</v>
      </c>
      <c r="X986" s="7">
        <v>0</v>
      </c>
      <c r="Y986" s="7">
        <v>0</v>
      </c>
    </row>
    <row r="987" spans="1:25" ht="75" x14ac:dyDescent="0.2">
      <c r="A987" s="53" t="s">
        <v>2460</v>
      </c>
      <c r="B987" s="54" t="s">
        <v>2536</v>
      </c>
      <c r="C987" s="55" t="s">
        <v>2537</v>
      </c>
      <c r="D987" s="5">
        <v>9.0980899919999985</v>
      </c>
      <c r="E987" s="5" t="s">
        <v>3806</v>
      </c>
      <c r="F987" s="5">
        <v>9.0980899919999985</v>
      </c>
      <c r="G987" s="5">
        <v>0</v>
      </c>
      <c r="H987" s="5">
        <v>0</v>
      </c>
      <c r="I987" s="5">
        <v>0</v>
      </c>
      <c r="J987" s="5">
        <v>9.0980899919999985</v>
      </c>
      <c r="K987" s="5">
        <v>7.5817416599999996</v>
      </c>
      <c r="L987" s="8">
        <v>2021</v>
      </c>
      <c r="M987" s="5">
        <v>7.5817416599999996</v>
      </c>
      <c r="N987" s="5" t="s">
        <v>2538</v>
      </c>
      <c r="O987" s="5" t="s">
        <v>3804</v>
      </c>
      <c r="P987" s="7">
        <v>0</v>
      </c>
      <c r="Q987" s="7">
        <v>0</v>
      </c>
      <c r="R987" s="7">
        <v>0</v>
      </c>
      <c r="S987" s="7">
        <v>0</v>
      </c>
      <c r="T987" s="7">
        <v>0</v>
      </c>
      <c r="U987" s="7">
        <v>0</v>
      </c>
      <c r="V987" s="7">
        <v>0</v>
      </c>
      <c r="W987" s="7">
        <v>1</v>
      </c>
      <c r="X987" s="7">
        <v>0</v>
      </c>
      <c r="Y987" s="7">
        <v>0</v>
      </c>
    </row>
    <row r="988" spans="1:25" ht="37.5" x14ac:dyDescent="0.2">
      <c r="A988" s="56" t="s">
        <v>2460</v>
      </c>
      <c r="B988" s="54" t="s">
        <v>2539</v>
      </c>
      <c r="C988" s="57" t="s">
        <v>2540</v>
      </c>
      <c r="D988" s="5">
        <v>4.76809788</v>
      </c>
      <c r="E988" s="5" t="s">
        <v>3808</v>
      </c>
      <c r="F988" s="5">
        <v>4.76809788</v>
      </c>
      <c r="G988" s="5">
        <v>0</v>
      </c>
      <c r="H988" s="5">
        <v>0</v>
      </c>
      <c r="I988" s="5">
        <v>4.76809788</v>
      </c>
      <c r="J988" s="5">
        <v>0</v>
      </c>
      <c r="K988" s="5">
        <v>4.0427588999999999</v>
      </c>
      <c r="L988" s="8">
        <v>2018</v>
      </c>
      <c r="M988" s="5">
        <v>4.0427588999999999</v>
      </c>
      <c r="N988" s="5" t="s">
        <v>2541</v>
      </c>
      <c r="O988" s="5" t="s">
        <v>3804</v>
      </c>
      <c r="P988" s="7">
        <v>0</v>
      </c>
      <c r="Q988" s="7">
        <v>0</v>
      </c>
      <c r="R988" s="7">
        <v>0</v>
      </c>
      <c r="S988" s="7">
        <v>0</v>
      </c>
      <c r="T988" s="7">
        <v>0</v>
      </c>
      <c r="U988" s="7">
        <v>0</v>
      </c>
      <c r="V988" s="7">
        <v>0</v>
      </c>
      <c r="W988" s="7">
        <v>1</v>
      </c>
      <c r="X988" s="7">
        <v>0</v>
      </c>
      <c r="Y988" s="7">
        <v>0</v>
      </c>
    </row>
    <row r="989" spans="1:25" ht="56.25" x14ac:dyDescent="0.2">
      <c r="A989" s="56" t="s">
        <v>2460</v>
      </c>
      <c r="B989" s="54" t="s">
        <v>2542</v>
      </c>
      <c r="C989" s="57" t="s">
        <v>2543</v>
      </c>
      <c r="D989" s="5">
        <v>11.539308</v>
      </c>
      <c r="E989" s="5" t="s">
        <v>3808</v>
      </c>
      <c r="F989" s="5">
        <v>11.539308</v>
      </c>
      <c r="G989" s="5">
        <v>0</v>
      </c>
      <c r="H989" s="5">
        <v>0</v>
      </c>
      <c r="I989" s="5">
        <v>11.539308</v>
      </c>
      <c r="J989" s="5">
        <v>0</v>
      </c>
      <c r="K989" s="5">
        <v>9.6170400000000011</v>
      </c>
      <c r="L989" s="8">
        <v>2019</v>
      </c>
      <c r="M989" s="5">
        <v>9.6170400000000011</v>
      </c>
      <c r="N989" s="5" t="s">
        <v>2544</v>
      </c>
      <c r="O989" s="5" t="s">
        <v>3804</v>
      </c>
      <c r="P989" s="7">
        <v>0</v>
      </c>
      <c r="Q989" s="7">
        <v>0</v>
      </c>
      <c r="R989" s="7">
        <v>0</v>
      </c>
      <c r="S989" s="7">
        <v>0</v>
      </c>
      <c r="T989" s="7">
        <v>0</v>
      </c>
      <c r="U989" s="7">
        <v>0</v>
      </c>
      <c r="V989" s="7">
        <v>0</v>
      </c>
      <c r="W989" s="7">
        <v>2</v>
      </c>
      <c r="X989" s="7">
        <v>0</v>
      </c>
      <c r="Y989" s="7">
        <v>0</v>
      </c>
    </row>
    <row r="990" spans="1:25" ht="37.5" x14ac:dyDescent="0.2">
      <c r="A990" s="56" t="s">
        <v>2460</v>
      </c>
      <c r="B990" s="54" t="s">
        <v>2545</v>
      </c>
      <c r="C990" s="57" t="s">
        <v>2546</v>
      </c>
      <c r="D990" s="5">
        <v>4.2555899999999998</v>
      </c>
      <c r="E990" s="5" t="s">
        <v>3808</v>
      </c>
      <c r="F990" s="5">
        <v>4.2555899999999998</v>
      </c>
      <c r="G990" s="5">
        <v>0</v>
      </c>
      <c r="H990" s="5">
        <v>0</v>
      </c>
      <c r="I990" s="5">
        <v>4.2555899999999998</v>
      </c>
      <c r="J990" s="5">
        <v>0</v>
      </c>
      <c r="K990" s="5">
        <v>3.6076906900000001</v>
      </c>
      <c r="L990" s="8">
        <v>2017</v>
      </c>
      <c r="M990" s="5">
        <v>3.6076906900000001</v>
      </c>
      <c r="N990" s="5" t="s">
        <v>2547</v>
      </c>
      <c r="O990" s="5" t="s">
        <v>3804</v>
      </c>
      <c r="P990" s="7">
        <v>0</v>
      </c>
      <c r="Q990" s="7">
        <v>0</v>
      </c>
      <c r="R990" s="7">
        <v>0</v>
      </c>
      <c r="S990" s="7">
        <v>0</v>
      </c>
      <c r="T990" s="7">
        <v>0</v>
      </c>
      <c r="U990" s="7">
        <v>0</v>
      </c>
      <c r="V990" s="7">
        <v>0</v>
      </c>
      <c r="W990" s="7">
        <v>3</v>
      </c>
      <c r="X990" s="7">
        <v>0</v>
      </c>
      <c r="Y990" s="7">
        <v>0</v>
      </c>
    </row>
    <row r="991" spans="1:25" ht="37.5" x14ac:dyDescent="0.2">
      <c r="A991" s="56" t="s">
        <v>2460</v>
      </c>
      <c r="B991" s="54" t="s">
        <v>2548</v>
      </c>
      <c r="C991" s="57" t="s">
        <v>2549</v>
      </c>
      <c r="D991" s="5">
        <v>14.144500000000001</v>
      </c>
      <c r="E991" s="5" t="s">
        <v>3806</v>
      </c>
      <c r="F991" s="5">
        <v>9.1378278300000009</v>
      </c>
      <c r="G991" s="5">
        <v>0</v>
      </c>
      <c r="H991" s="5">
        <v>0</v>
      </c>
      <c r="I991" s="5">
        <v>9.1378278300000009</v>
      </c>
      <c r="J991" s="5">
        <v>0</v>
      </c>
      <c r="K991" s="5">
        <v>7.6157731899999996</v>
      </c>
      <c r="L991" s="8">
        <v>2026</v>
      </c>
      <c r="M991" s="5">
        <v>11.788</v>
      </c>
      <c r="N991" s="6" t="s">
        <v>2541</v>
      </c>
      <c r="O991" s="6" t="s">
        <v>3804</v>
      </c>
      <c r="P991" s="7">
        <v>0</v>
      </c>
      <c r="Q991" s="7">
        <v>0</v>
      </c>
      <c r="R991" s="7">
        <v>0</v>
      </c>
      <c r="S991" s="7">
        <v>0</v>
      </c>
      <c r="T991" s="7">
        <v>0</v>
      </c>
      <c r="U991" s="7">
        <v>0</v>
      </c>
      <c r="V991" s="7">
        <v>0</v>
      </c>
      <c r="W991" s="7">
        <v>3</v>
      </c>
      <c r="X991" s="7">
        <v>0</v>
      </c>
      <c r="Y991" s="7">
        <v>0</v>
      </c>
    </row>
    <row r="992" spans="1:25" ht="37.5" x14ac:dyDescent="0.2">
      <c r="A992" s="56" t="s">
        <v>2460</v>
      </c>
      <c r="B992" s="54" t="s">
        <v>2550</v>
      </c>
      <c r="C992" s="57" t="s">
        <v>2551</v>
      </c>
      <c r="D992" s="5">
        <v>18.953650000000003</v>
      </c>
      <c r="E992" s="5" t="s">
        <v>3808</v>
      </c>
      <c r="F992" s="5">
        <v>18.953650000000003</v>
      </c>
      <c r="G992" s="5">
        <v>0</v>
      </c>
      <c r="H992" s="5">
        <v>0</v>
      </c>
      <c r="I992" s="5">
        <v>18.953650000000003</v>
      </c>
      <c r="J992" s="5">
        <v>0</v>
      </c>
      <c r="K992" s="5">
        <v>16.062850000000001</v>
      </c>
      <c r="L992" s="8">
        <v>2018</v>
      </c>
      <c r="M992" s="5">
        <v>16.062850000000001</v>
      </c>
      <c r="N992" s="6" t="s">
        <v>2552</v>
      </c>
      <c r="O992" s="6" t="s">
        <v>3804</v>
      </c>
      <c r="P992" s="7">
        <v>0</v>
      </c>
      <c r="Q992" s="7">
        <v>0</v>
      </c>
      <c r="R992" s="7">
        <v>0</v>
      </c>
      <c r="S992" s="7">
        <v>0</v>
      </c>
      <c r="T992" s="7">
        <v>0</v>
      </c>
      <c r="U992" s="7">
        <v>0</v>
      </c>
      <c r="V992" s="7">
        <v>0</v>
      </c>
      <c r="W992" s="7">
        <v>1</v>
      </c>
      <c r="X992" s="7">
        <v>0</v>
      </c>
      <c r="Y992" s="7">
        <v>0</v>
      </c>
    </row>
    <row r="993" spans="1:25" ht="37.5" x14ac:dyDescent="0.2">
      <c r="A993" s="56" t="s">
        <v>2460</v>
      </c>
      <c r="B993" s="54" t="s">
        <v>2553</v>
      </c>
      <c r="C993" s="57" t="s">
        <v>2554</v>
      </c>
      <c r="D993" s="5">
        <v>19.778973959999998</v>
      </c>
      <c r="E993" s="5" t="s">
        <v>3808</v>
      </c>
      <c r="F993" s="5">
        <v>19.778973959999998</v>
      </c>
      <c r="G993" s="5">
        <v>0</v>
      </c>
      <c r="H993" s="5">
        <v>0</v>
      </c>
      <c r="I993" s="5">
        <v>19.778973959999998</v>
      </c>
      <c r="J993" s="5">
        <v>0</v>
      </c>
      <c r="K993" s="5">
        <v>16.764885539999998</v>
      </c>
      <c r="L993" s="8">
        <v>2018</v>
      </c>
      <c r="M993" s="5">
        <v>16.764885539999998</v>
      </c>
      <c r="N993" s="6" t="s">
        <v>2555</v>
      </c>
      <c r="O993" s="6" t="s">
        <v>3804</v>
      </c>
      <c r="P993" s="7">
        <v>0</v>
      </c>
      <c r="Q993" s="7">
        <v>0</v>
      </c>
      <c r="R993" s="7">
        <v>0</v>
      </c>
      <c r="S993" s="7">
        <v>0</v>
      </c>
      <c r="T993" s="7">
        <v>0</v>
      </c>
      <c r="U993" s="7">
        <v>0</v>
      </c>
      <c r="V993" s="7">
        <v>0</v>
      </c>
      <c r="W993" s="7">
        <v>7</v>
      </c>
      <c r="X993" s="7">
        <v>0</v>
      </c>
      <c r="Y993" s="7">
        <v>0</v>
      </c>
    </row>
    <row r="994" spans="1:25" ht="75" x14ac:dyDescent="0.2">
      <c r="A994" s="56" t="s">
        <v>2460</v>
      </c>
      <c r="B994" s="54" t="s">
        <v>2556</v>
      </c>
      <c r="C994" s="57" t="s">
        <v>2557</v>
      </c>
      <c r="D994" s="5">
        <v>8.2477499999999999</v>
      </c>
      <c r="E994" s="5" t="s">
        <v>3808</v>
      </c>
      <c r="F994" s="5">
        <v>8.2477499999999999</v>
      </c>
      <c r="G994" s="5">
        <v>0</v>
      </c>
      <c r="H994" s="5">
        <v>0</v>
      </c>
      <c r="I994" s="5">
        <v>8.2477499999999999</v>
      </c>
      <c r="J994" s="5">
        <v>0</v>
      </c>
      <c r="K994" s="5">
        <v>6.9961397999999999</v>
      </c>
      <c r="L994" s="8">
        <v>2018</v>
      </c>
      <c r="M994" s="5">
        <v>6.9961397999999999</v>
      </c>
      <c r="N994" s="6" t="s">
        <v>2558</v>
      </c>
      <c r="O994" s="6" t="s">
        <v>3804</v>
      </c>
      <c r="P994" s="7">
        <v>0</v>
      </c>
      <c r="Q994" s="7">
        <v>0</v>
      </c>
      <c r="R994" s="7">
        <v>0</v>
      </c>
      <c r="S994" s="7">
        <v>0</v>
      </c>
      <c r="T994" s="7">
        <v>0</v>
      </c>
      <c r="U994" s="7">
        <v>0</v>
      </c>
      <c r="V994" s="7">
        <v>0</v>
      </c>
      <c r="W994" s="7">
        <v>15</v>
      </c>
      <c r="X994" s="7">
        <v>0</v>
      </c>
      <c r="Y994" s="7">
        <v>0</v>
      </c>
    </row>
    <row r="995" spans="1:25" ht="37.5" x14ac:dyDescent="0.2">
      <c r="A995" s="56" t="s">
        <v>2460</v>
      </c>
      <c r="B995" s="54" t="s">
        <v>2559</v>
      </c>
      <c r="C995" s="57" t="s">
        <v>2560</v>
      </c>
      <c r="D995" s="5">
        <v>0.93335000000000001</v>
      </c>
      <c r="E995" s="5" t="s">
        <v>3808</v>
      </c>
      <c r="F995" s="5">
        <v>0.93335000000000001</v>
      </c>
      <c r="G995" s="5">
        <v>0</v>
      </c>
      <c r="H995" s="5">
        <v>0</v>
      </c>
      <c r="I995" s="5">
        <v>0.93335000000000001</v>
      </c>
      <c r="J995" s="5">
        <v>0</v>
      </c>
      <c r="K995" s="5">
        <v>0.79140931999999997</v>
      </c>
      <c r="L995" s="8">
        <v>2018</v>
      </c>
      <c r="M995" s="5">
        <v>0.79140931999999997</v>
      </c>
      <c r="N995" s="6" t="s">
        <v>2561</v>
      </c>
      <c r="O995" s="6" t="s">
        <v>3804</v>
      </c>
      <c r="P995" s="7">
        <v>0</v>
      </c>
      <c r="Q995" s="7">
        <v>0</v>
      </c>
      <c r="R995" s="7">
        <v>0</v>
      </c>
      <c r="S995" s="7">
        <v>0</v>
      </c>
      <c r="T995" s="7">
        <v>0</v>
      </c>
      <c r="U995" s="7">
        <v>0</v>
      </c>
      <c r="V995" s="7">
        <v>0</v>
      </c>
      <c r="W995" s="7">
        <v>1</v>
      </c>
      <c r="X995" s="7">
        <v>0</v>
      </c>
      <c r="Y995" s="7">
        <v>0</v>
      </c>
    </row>
    <row r="996" spans="1:25" ht="37.5" x14ac:dyDescent="0.2">
      <c r="A996" s="56" t="s">
        <v>2460</v>
      </c>
      <c r="B996" s="54" t="s">
        <v>2562</v>
      </c>
      <c r="C996" s="57" t="s">
        <v>2563</v>
      </c>
      <c r="D996" s="5">
        <v>14.883841669999999</v>
      </c>
      <c r="E996" s="5" t="s">
        <v>3806</v>
      </c>
      <c r="F996" s="5">
        <v>7.1865613799999997</v>
      </c>
      <c r="G996" s="5">
        <v>0</v>
      </c>
      <c r="H996" s="5">
        <v>0</v>
      </c>
      <c r="I996" s="5">
        <v>7.1865613799999997</v>
      </c>
      <c r="J996" s="5">
        <v>0</v>
      </c>
      <c r="K996" s="5">
        <v>5.9905997600000003</v>
      </c>
      <c r="L996" s="8">
        <v>2026</v>
      </c>
      <c r="M996" s="5">
        <v>12.404999999999999</v>
      </c>
      <c r="N996" s="6" t="s">
        <v>2564</v>
      </c>
      <c r="O996" s="6" t="s">
        <v>3804</v>
      </c>
      <c r="P996" s="7">
        <v>0</v>
      </c>
      <c r="Q996" s="7">
        <v>0</v>
      </c>
      <c r="R996" s="7">
        <v>0</v>
      </c>
      <c r="S996" s="7">
        <v>0</v>
      </c>
      <c r="T996" s="7">
        <v>0</v>
      </c>
      <c r="U996" s="7">
        <v>0</v>
      </c>
      <c r="V996" s="7">
        <v>0</v>
      </c>
      <c r="W996" s="7">
        <v>2</v>
      </c>
      <c r="X996" s="7">
        <v>0</v>
      </c>
      <c r="Y996" s="7">
        <v>0</v>
      </c>
    </row>
    <row r="997" spans="1:25" ht="37.5" x14ac:dyDescent="0.2">
      <c r="A997" s="56" t="s">
        <v>2460</v>
      </c>
      <c r="B997" s="54" t="s">
        <v>2565</v>
      </c>
      <c r="C997" s="57" t="s">
        <v>2566</v>
      </c>
      <c r="D997" s="5">
        <v>1.2153559680000001</v>
      </c>
      <c r="E997" s="5" t="s">
        <v>3806</v>
      </c>
      <c r="F997" s="5">
        <v>1.2153559680000001</v>
      </c>
      <c r="G997" s="5">
        <v>0</v>
      </c>
      <c r="H997" s="5">
        <v>0</v>
      </c>
      <c r="I997" s="5">
        <v>1.2153559680000001</v>
      </c>
      <c r="J997" s="5">
        <v>0</v>
      </c>
      <c r="K997" s="5">
        <v>1.0127966399999999</v>
      </c>
      <c r="L997" s="8">
        <v>2022</v>
      </c>
      <c r="M997" s="5">
        <v>1.0127966399999999</v>
      </c>
      <c r="N997" s="6" t="s">
        <v>2567</v>
      </c>
      <c r="O997" s="6" t="s">
        <v>3804</v>
      </c>
      <c r="P997" s="7">
        <v>0</v>
      </c>
      <c r="Q997" s="7">
        <v>0</v>
      </c>
      <c r="R997" s="7">
        <v>0</v>
      </c>
      <c r="S997" s="7">
        <v>0</v>
      </c>
      <c r="T997" s="7">
        <v>0</v>
      </c>
      <c r="U997" s="7">
        <v>0</v>
      </c>
      <c r="V997" s="7">
        <v>0</v>
      </c>
      <c r="W997" s="7">
        <v>1</v>
      </c>
      <c r="X997" s="7">
        <v>0</v>
      </c>
      <c r="Y997" s="7">
        <v>0</v>
      </c>
    </row>
    <row r="998" spans="1:25" ht="37.5" x14ac:dyDescent="0.2">
      <c r="A998" s="56" t="s">
        <v>2460</v>
      </c>
      <c r="B998" s="54" t="s">
        <v>2568</v>
      </c>
      <c r="C998" s="57" t="s">
        <v>2569</v>
      </c>
      <c r="D998" s="5">
        <v>4.8573970079999995</v>
      </c>
      <c r="E998" s="5" t="s">
        <v>3806</v>
      </c>
      <c r="F998" s="5">
        <v>4.8573970079999995</v>
      </c>
      <c r="G998" s="5">
        <v>0</v>
      </c>
      <c r="H998" s="5">
        <v>0</v>
      </c>
      <c r="I998" s="5">
        <v>4.8573970079999995</v>
      </c>
      <c r="J998" s="5">
        <v>0</v>
      </c>
      <c r="K998" s="5">
        <v>4.0478308400000005</v>
      </c>
      <c r="L998" s="8">
        <v>2023</v>
      </c>
      <c r="M998" s="5">
        <v>4.0478308400000005</v>
      </c>
      <c r="N998" s="6" t="s">
        <v>2567</v>
      </c>
      <c r="O998" s="6" t="s">
        <v>3804</v>
      </c>
      <c r="P998" s="7">
        <v>0</v>
      </c>
      <c r="Q998" s="7">
        <v>0</v>
      </c>
      <c r="R998" s="7">
        <v>0</v>
      </c>
      <c r="S998" s="7">
        <v>0</v>
      </c>
      <c r="T998" s="7">
        <v>0</v>
      </c>
      <c r="U998" s="7">
        <v>0</v>
      </c>
      <c r="V998" s="7">
        <v>0</v>
      </c>
      <c r="W998" s="7">
        <v>1</v>
      </c>
      <c r="X998" s="7">
        <v>0</v>
      </c>
      <c r="Y998" s="7">
        <v>0</v>
      </c>
    </row>
    <row r="999" spans="1:25" ht="37.5" x14ac:dyDescent="0.2">
      <c r="A999" s="56" t="s">
        <v>2460</v>
      </c>
      <c r="B999" s="54" t="s">
        <v>2570</v>
      </c>
      <c r="C999" s="57" t="s">
        <v>2571</v>
      </c>
      <c r="D999" s="5">
        <v>8.9251392240000005</v>
      </c>
      <c r="E999" s="5" t="s">
        <v>3806</v>
      </c>
      <c r="F999" s="5">
        <v>8.9251392240000005</v>
      </c>
      <c r="G999" s="5">
        <v>0</v>
      </c>
      <c r="H999" s="5">
        <v>0</v>
      </c>
      <c r="I999" s="5">
        <v>8.9251392240000005</v>
      </c>
      <c r="J999" s="5">
        <v>0</v>
      </c>
      <c r="K999" s="5">
        <v>7.4376160200000001</v>
      </c>
      <c r="L999" s="8">
        <v>2025</v>
      </c>
      <c r="M999" s="5">
        <v>7.4376160200000001</v>
      </c>
      <c r="N999" s="6" t="s">
        <v>2567</v>
      </c>
      <c r="O999" s="6" t="s">
        <v>3804</v>
      </c>
      <c r="P999" s="7">
        <v>0</v>
      </c>
      <c r="Q999" s="7">
        <v>0</v>
      </c>
      <c r="R999" s="7">
        <v>0</v>
      </c>
      <c r="S999" s="7">
        <v>0</v>
      </c>
      <c r="T999" s="7">
        <v>0</v>
      </c>
      <c r="U999" s="7">
        <v>0</v>
      </c>
      <c r="V999" s="7">
        <v>0</v>
      </c>
      <c r="W999" s="7">
        <v>2</v>
      </c>
      <c r="X999" s="7">
        <v>0</v>
      </c>
      <c r="Y999" s="7">
        <v>0</v>
      </c>
    </row>
    <row r="1000" spans="1:25" ht="37.5" x14ac:dyDescent="0.2">
      <c r="A1000" s="56" t="s">
        <v>2460</v>
      </c>
      <c r="B1000" s="54" t="s">
        <v>2572</v>
      </c>
      <c r="C1000" s="57" t="s">
        <v>2573</v>
      </c>
      <c r="D1000" s="5">
        <v>17.381488607999998</v>
      </c>
      <c r="E1000" s="5" t="s">
        <v>3806</v>
      </c>
      <c r="F1000" s="5">
        <v>17.381488607999998</v>
      </c>
      <c r="G1000" s="5">
        <v>0</v>
      </c>
      <c r="H1000" s="5">
        <v>0</v>
      </c>
      <c r="I1000" s="5">
        <v>17.381488607999998</v>
      </c>
      <c r="J1000" s="5">
        <v>0</v>
      </c>
      <c r="K1000" s="5">
        <v>14.484573839999999</v>
      </c>
      <c r="L1000" s="8">
        <v>2025</v>
      </c>
      <c r="M1000" s="5">
        <v>14.484573839999999</v>
      </c>
      <c r="N1000" s="6" t="s">
        <v>2567</v>
      </c>
      <c r="O1000" s="6" t="s">
        <v>3804</v>
      </c>
      <c r="P1000" s="7">
        <v>0</v>
      </c>
      <c r="Q1000" s="7">
        <v>0</v>
      </c>
      <c r="R1000" s="7">
        <v>0</v>
      </c>
      <c r="S1000" s="7">
        <v>0</v>
      </c>
      <c r="T1000" s="7">
        <v>0</v>
      </c>
      <c r="U1000" s="7">
        <v>0</v>
      </c>
      <c r="V1000" s="7">
        <v>0</v>
      </c>
      <c r="W1000" s="7">
        <v>2</v>
      </c>
      <c r="X1000" s="7">
        <v>0</v>
      </c>
      <c r="Y1000" s="7">
        <v>0</v>
      </c>
    </row>
    <row r="1001" spans="1:25" ht="37.5" x14ac:dyDescent="0.2">
      <c r="A1001" s="56" t="s">
        <v>2460</v>
      </c>
      <c r="B1001" s="54" t="s">
        <v>2574</v>
      </c>
      <c r="C1001" s="57" t="s">
        <v>2575</v>
      </c>
      <c r="D1001" s="5">
        <v>7.7734167960000002</v>
      </c>
      <c r="E1001" s="5" t="s">
        <v>3806</v>
      </c>
      <c r="F1001" s="5">
        <v>7.7734167960000002</v>
      </c>
      <c r="G1001" s="5">
        <v>0</v>
      </c>
      <c r="H1001" s="5">
        <v>0</v>
      </c>
      <c r="I1001" s="5">
        <v>7.7734167960000002</v>
      </c>
      <c r="J1001" s="5">
        <v>0</v>
      </c>
      <c r="K1001" s="5">
        <v>6.4778473299999995</v>
      </c>
      <c r="L1001" s="8">
        <v>2022</v>
      </c>
      <c r="M1001" s="5">
        <v>6.4778473299999995</v>
      </c>
      <c r="N1001" s="6" t="s">
        <v>2567</v>
      </c>
      <c r="O1001" s="6" t="s">
        <v>3804</v>
      </c>
      <c r="P1001" s="7">
        <v>0</v>
      </c>
      <c r="Q1001" s="7">
        <v>0</v>
      </c>
      <c r="R1001" s="7">
        <v>0</v>
      </c>
      <c r="S1001" s="7">
        <v>0</v>
      </c>
      <c r="T1001" s="7">
        <v>0</v>
      </c>
      <c r="U1001" s="7">
        <v>0</v>
      </c>
      <c r="V1001" s="7">
        <v>0</v>
      </c>
      <c r="W1001" s="7">
        <v>1</v>
      </c>
      <c r="X1001" s="7">
        <v>0</v>
      </c>
      <c r="Y1001" s="7">
        <v>0</v>
      </c>
    </row>
    <row r="1002" spans="1:25" ht="37.5" x14ac:dyDescent="0.2">
      <c r="A1002" s="56" t="s">
        <v>2460</v>
      </c>
      <c r="B1002" s="54" t="s">
        <v>2576</v>
      </c>
      <c r="C1002" s="57" t="s">
        <v>2577</v>
      </c>
      <c r="D1002" s="5">
        <v>1.1482650839999999</v>
      </c>
      <c r="E1002" s="5" t="s">
        <v>3806</v>
      </c>
      <c r="F1002" s="5">
        <v>1.1482650839999999</v>
      </c>
      <c r="G1002" s="5">
        <v>0</v>
      </c>
      <c r="H1002" s="5">
        <v>0</v>
      </c>
      <c r="I1002" s="5">
        <v>1.1482650839999999</v>
      </c>
      <c r="J1002" s="5">
        <v>0</v>
      </c>
      <c r="K1002" s="5">
        <v>0.95688757000000002</v>
      </c>
      <c r="L1002" s="8">
        <v>2023</v>
      </c>
      <c r="M1002" s="5">
        <v>0.95688757000000002</v>
      </c>
      <c r="N1002" s="6" t="s">
        <v>2567</v>
      </c>
      <c r="O1002" s="6" t="s">
        <v>3804</v>
      </c>
      <c r="P1002" s="7">
        <v>0</v>
      </c>
      <c r="Q1002" s="7">
        <v>0</v>
      </c>
      <c r="R1002" s="7">
        <v>0</v>
      </c>
      <c r="S1002" s="7">
        <v>0</v>
      </c>
      <c r="T1002" s="7">
        <v>0</v>
      </c>
      <c r="U1002" s="7">
        <v>0</v>
      </c>
      <c r="V1002" s="7">
        <v>0</v>
      </c>
      <c r="W1002" s="7">
        <v>1</v>
      </c>
      <c r="X1002" s="7">
        <v>0</v>
      </c>
      <c r="Y1002" s="7">
        <v>0</v>
      </c>
    </row>
    <row r="1003" spans="1:25" ht="37.5" x14ac:dyDescent="0.2">
      <c r="A1003" s="56" t="s">
        <v>2460</v>
      </c>
      <c r="B1003" s="54" t="s">
        <v>2565</v>
      </c>
      <c r="C1003" s="57" t="s">
        <v>2578</v>
      </c>
      <c r="D1003" s="5">
        <v>1.1930474160000002</v>
      </c>
      <c r="E1003" s="5" t="s">
        <v>3806</v>
      </c>
      <c r="F1003" s="5">
        <v>1.1930474160000002</v>
      </c>
      <c r="G1003" s="5">
        <v>0</v>
      </c>
      <c r="H1003" s="5">
        <v>0</v>
      </c>
      <c r="I1003" s="5">
        <v>1.1930474160000002</v>
      </c>
      <c r="J1003" s="5">
        <v>0</v>
      </c>
      <c r="K1003" s="5">
        <v>0.99420618000000005</v>
      </c>
      <c r="L1003" s="8">
        <v>2024</v>
      </c>
      <c r="M1003" s="5">
        <v>0.99420618000000005</v>
      </c>
      <c r="N1003" s="6" t="s">
        <v>2567</v>
      </c>
      <c r="O1003" s="6" t="s">
        <v>3804</v>
      </c>
      <c r="P1003" s="7">
        <v>0</v>
      </c>
      <c r="Q1003" s="7">
        <v>0</v>
      </c>
      <c r="R1003" s="7">
        <v>0</v>
      </c>
      <c r="S1003" s="7">
        <v>0</v>
      </c>
      <c r="T1003" s="7">
        <v>0</v>
      </c>
      <c r="U1003" s="7">
        <v>0</v>
      </c>
      <c r="V1003" s="7">
        <v>0</v>
      </c>
      <c r="W1003" s="7">
        <v>1</v>
      </c>
      <c r="X1003" s="7">
        <v>0</v>
      </c>
      <c r="Y1003" s="7">
        <v>0</v>
      </c>
    </row>
    <row r="1004" spans="1:25" ht="37.5" x14ac:dyDescent="0.2">
      <c r="A1004" s="56" t="s">
        <v>2460</v>
      </c>
      <c r="B1004" s="54" t="s">
        <v>2553</v>
      </c>
      <c r="C1004" s="57" t="s">
        <v>2579</v>
      </c>
      <c r="D1004" s="5">
        <v>33.419299823999999</v>
      </c>
      <c r="E1004" s="5" t="s">
        <v>3806</v>
      </c>
      <c r="F1004" s="5">
        <v>33.419299823999999</v>
      </c>
      <c r="G1004" s="5">
        <v>0</v>
      </c>
      <c r="H1004" s="5">
        <v>0</v>
      </c>
      <c r="I1004" s="5">
        <v>33.419299823999999</v>
      </c>
      <c r="J1004" s="5">
        <v>0</v>
      </c>
      <c r="K1004" s="5">
        <v>27.849416519999998</v>
      </c>
      <c r="L1004" s="8">
        <v>2025</v>
      </c>
      <c r="M1004" s="5">
        <v>27.849416519999998</v>
      </c>
      <c r="N1004" s="6" t="s">
        <v>2567</v>
      </c>
      <c r="O1004" s="6" t="s">
        <v>3804</v>
      </c>
      <c r="P1004" s="7">
        <v>0</v>
      </c>
      <c r="Q1004" s="7">
        <v>0</v>
      </c>
      <c r="R1004" s="7">
        <v>0</v>
      </c>
      <c r="S1004" s="7">
        <v>0</v>
      </c>
      <c r="T1004" s="7">
        <v>0</v>
      </c>
      <c r="U1004" s="7">
        <v>0</v>
      </c>
      <c r="V1004" s="7">
        <v>0</v>
      </c>
      <c r="W1004" s="7">
        <v>7</v>
      </c>
      <c r="X1004" s="7">
        <v>0</v>
      </c>
      <c r="Y1004" s="7">
        <v>0</v>
      </c>
    </row>
    <row r="1005" spans="1:25" ht="37.5" x14ac:dyDescent="0.2">
      <c r="A1005" s="56" t="s">
        <v>2460</v>
      </c>
      <c r="B1005" s="54" t="s">
        <v>2580</v>
      </c>
      <c r="C1005" s="57" t="s">
        <v>2581</v>
      </c>
      <c r="D1005" s="5">
        <v>2.4781108199999999</v>
      </c>
      <c r="E1005" s="5" t="s">
        <v>3806</v>
      </c>
      <c r="F1005" s="5">
        <v>2.4781108199999999</v>
      </c>
      <c r="G1005" s="5">
        <v>0</v>
      </c>
      <c r="H1005" s="5">
        <v>0</v>
      </c>
      <c r="I1005" s="5">
        <v>2.4781108199999999</v>
      </c>
      <c r="J1005" s="5">
        <v>0</v>
      </c>
      <c r="K1005" s="5">
        <v>2.06509235</v>
      </c>
      <c r="L1005" s="8">
        <v>2023</v>
      </c>
      <c r="M1005" s="5">
        <v>2.06509235</v>
      </c>
      <c r="N1005" s="6" t="s">
        <v>2567</v>
      </c>
      <c r="O1005" s="6" t="s">
        <v>3804</v>
      </c>
      <c r="P1005" s="7">
        <v>0</v>
      </c>
      <c r="Q1005" s="7">
        <v>0</v>
      </c>
      <c r="R1005" s="7">
        <v>0</v>
      </c>
      <c r="S1005" s="7">
        <v>0</v>
      </c>
      <c r="T1005" s="7">
        <v>0</v>
      </c>
      <c r="U1005" s="7">
        <v>0</v>
      </c>
      <c r="V1005" s="7">
        <v>0</v>
      </c>
      <c r="W1005" s="7">
        <v>2</v>
      </c>
      <c r="X1005" s="7">
        <v>0</v>
      </c>
      <c r="Y1005" s="7">
        <v>0</v>
      </c>
    </row>
    <row r="1006" spans="1:25" ht="37.5" x14ac:dyDescent="0.2">
      <c r="A1006" s="56" t="s">
        <v>2460</v>
      </c>
      <c r="B1006" s="54" t="s">
        <v>2582</v>
      </c>
      <c r="C1006" s="57" t="s">
        <v>2583</v>
      </c>
      <c r="D1006" s="5">
        <v>12.458391576</v>
      </c>
      <c r="E1006" s="5" t="s">
        <v>3806</v>
      </c>
      <c r="F1006" s="5">
        <v>12.458391576</v>
      </c>
      <c r="G1006" s="5">
        <v>0</v>
      </c>
      <c r="H1006" s="5">
        <v>0</v>
      </c>
      <c r="I1006" s="5">
        <v>12.458391576</v>
      </c>
      <c r="J1006" s="5">
        <v>0</v>
      </c>
      <c r="K1006" s="5">
        <v>10.381992980000001</v>
      </c>
      <c r="L1006" s="8">
        <v>2024</v>
      </c>
      <c r="M1006" s="5">
        <v>10.381992980000001</v>
      </c>
      <c r="N1006" s="6" t="s">
        <v>2567</v>
      </c>
      <c r="O1006" s="6" t="s">
        <v>3804</v>
      </c>
      <c r="P1006" s="7">
        <v>0</v>
      </c>
      <c r="Q1006" s="7">
        <v>0</v>
      </c>
      <c r="R1006" s="7">
        <v>0</v>
      </c>
      <c r="S1006" s="7">
        <v>0</v>
      </c>
      <c r="T1006" s="7">
        <v>0</v>
      </c>
      <c r="U1006" s="7">
        <v>0</v>
      </c>
      <c r="V1006" s="7">
        <v>0</v>
      </c>
      <c r="W1006" s="7">
        <v>2</v>
      </c>
      <c r="X1006" s="7">
        <v>0</v>
      </c>
      <c r="Y1006" s="7">
        <v>0</v>
      </c>
    </row>
    <row r="1007" spans="1:25" ht="37.5" x14ac:dyDescent="0.2">
      <c r="A1007" s="56" t="s">
        <v>2460</v>
      </c>
      <c r="B1007" s="54" t="s">
        <v>2584</v>
      </c>
      <c r="C1007" s="57" t="s">
        <v>2585</v>
      </c>
      <c r="D1007" s="5">
        <v>2.5255097040000001</v>
      </c>
      <c r="E1007" s="5" t="s">
        <v>3806</v>
      </c>
      <c r="F1007" s="5">
        <v>2.5255097040000001</v>
      </c>
      <c r="G1007" s="5">
        <v>0</v>
      </c>
      <c r="H1007" s="5">
        <v>0</v>
      </c>
      <c r="I1007" s="5">
        <v>2.5255097040000001</v>
      </c>
      <c r="J1007" s="5">
        <v>0</v>
      </c>
      <c r="K1007" s="5">
        <v>2.1045914200000002</v>
      </c>
      <c r="L1007" s="8">
        <v>2023</v>
      </c>
      <c r="M1007" s="5">
        <v>2.1045914200000002</v>
      </c>
      <c r="N1007" s="6" t="s">
        <v>2567</v>
      </c>
      <c r="O1007" s="6" t="s">
        <v>3804</v>
      </c>
      <c r="P1007" s="7">
        <v>0</v>
      </c>
      <c r="Q1007" s="7">
        <v>0</v>
      </c>
      <c r="R1007" s="7">
        <v>0</v>
      </c>
      <c r="S1007" s="7">
        <v>0</v>
      </c>
      <c r="T1007" s="7">
        <v>0</v>
      </c>
      <c r="U1007" s="7">
        <v>0</v>
      </c>
      <c r="V1007" s="7">
        <v>0</v>
      </c>
      <c r="W1007" s="7">
        <v>1</v>
      </c>
      <c r="X1007" s="7">
        <v>0</v>
      </c>
      <c r="Y1007" s="7">
        <v>0</v>
      </c>
    </row>
    <row r="1008" spans="1:25" ht="37.5" x14ac:dyDescent="0.2">
      <c r="A1008" s="56" t="s">
        <v>2460</v>
      </c>
      <c r="B1008" s="54" t="s">
        <v>2586</v>
      </c>
      <c r="C1008" s="61" t="s">
        <v>2587</v>
      </c>
      <c r="D1008" s="5">
        <v>8.5825238160000001</v>
      </c>
      <c r="E1008" s="5" t="s">
        <v>3806</v>
      </c>
      <c r="F1008" s="5">
        <v>8.5825238160000001</v>
      </c>
      <c r="G1008" s="5">
        <v>0</v>
      </c>
      <c r="H1008" s="5">
        <v>0</v>
      </c>
      <c r="I1008" s="5">
        <v>8.5825238160000001</v>
      </c>
      <c r="J1008" s="5">
        <v>0</v>
      </c>
      <c r="K1008" s="5">
        <v>7.1521031800000001</v>
      </c>
      <c r="L1008" s="8">
        <v>2024</v>
      </c>
      <c r="M1008" s="5">
        <v>7.1521031800000001</v>
      </c>
      <c r="N1008" s="6" t="s">
        <v>2567</v>
      </c>
      <c r="O1008" s="6" t="s">
        <v>3804</v>
      </c>
      <c r="P1008" s="7">
        <v>0</v>
      </c>
      <c r="Q1008" s="7">
        <v>0</v>
      </c>
      <c r="R1008" s="7">
        <v>0</v>
      </c>
      <c r="S1008" s="7">
        <v>0</v>
      </c>
      <c r="T1008" s="7">
        <v>0</v>
      </c>
      <c r="U1008" s="7">
        <v>0</v>
      </c>
      <c r="V1008" s="7">
        <v>0</v>
      </c>
      <c r="W1008" s="7">
        <v>2</v>
      </c>
      <c r="X1008" s="62">
        <v>0</v>
      </c>
      <c r="Y1008" s="62">
        <v>0</v>
      </c>
    </row>
    <row r="1009" spans="1:25" ht="37.5" x14ac:dyDescent="0.2">
      <c r="A1009" s="56" t="s">
        <v>2460</v>
      </c>
      <c r="B1009" s="54" t="s">
        <v>2588</v>
      </c>
      <c r="C1009" s="57" t="s">
        <v>2589</v>
      </c>
      <c r="D1009" s="5">
        <v>4.0511865719999998</v>
      </c>
      <c r="E1009" s="5" t="s">
        <v>3806</v>
      </c>
      <c r="F1009" s="5">
        <v>4.0511865719999998</v>
      </c>
      <c r="G1009" s="5">
        <v>0</v>
      </c>
      <c r="H1009" s="5">
        <v>0</v>
      </c>
      <c r="I1009" s="5">
        <v>4.0511865719999998</v>
      </c>
      <c r="J1009" s="5">
        <v>0</v>
      </c>
      <c r="K1009" s="5">
        <v>3.37598881</v>
      </c>
      <c r="L1009" s="8">
        <v>2022</v>
      </c>
      <c r="M1009" s="5">
        <v>3.37598881</v>
      </c>
      <c r="N1009" s="6" t="s">
        <v>2567</v>
      </c>
      <c r="O1009" s="6" t="s">
        <v>3804</v>
      </c>
      <c r="P1009" s="7">
        <v>0</v>
      </c>
      <c r="Q1009" s="7">
        <v>0</v>
      </c>
      <c r="R1009" s="7">
        <v>0</v>
      </c>
      <c r="S1009" s="7">
        <v>0</v>
      </c>
      <c r="T1009" s="7">
        <v>0</v>
      </c>
      <c r="U1009" s="7">
        <v>0</v>
      </c>
      <c r="V1009" s="7">
        <v>0</v>
      </c>
      <c r="W1009" s="7">
        <v>1</v>
      </c>
      <c r="X1009" s="7">
        <v>0</v>
      </c>
      <c r="Y1009" s="7">
        <v>0</v>
      </c>
    </row>
    <row r="1010" spans="1:25" ht="37.5" x14ac:dyDescent="0.2">
      <c r="A1010" s="56" t="s">
        <v>2460</v>
      </c>
      <c r="B1010" s="54" t="s">
        <v>2590</v>
      </c>
      <c r="C1010" s="57" t="s">
        <v>2591</v>
      </c>
      <c r="D1010" s="5">
        <v>6.2388273239999998</v>
      </c>
      <c r="E1010" s="5" t="s">
        <v>3806</v>
      </c>
      <c r="F1010" s="5">
        <v>6.2388273239999998</v>
      </c>
      <c r="G1010" s="5">
        <v>0</v>
      </c>
      <c r="H1010" s="5">
        <v>0</v>
      </c>
      <c r="I1010" s="5">
        <v>6.2388273239999998</v>
      </c>
      <c r="J1010" s="5">
        <v>0</v>
      </c>
      <c r="K1010" s="5">
        <v>5.19902277</v>
      </c>
      <c r="L1010" s="8">
        <v>2022</v>
      </c>
      <c r="M1010" s="5">
        <v>5.19902277</v>
      </c>
      <c r="N1010" s="6" t="s">
        <v>2592</v>
      </c>
      <c r="O1010" s="6" t="s">
        <v>3804</v>
      </c>
      <c r="P1010" s="7">
        <v>0</v>
      </c>
      <c r="Q1010" s="7">
        <v>0</v>
      </c>
      <c r="R1010" s="7">
        <v>0</v>
      </c>
      <c r="S1010" s="7">
        <v>0</v>
      </c>
      <c r="T1010" s="7">
        <v>0</v>
      </c>
      <c r="U1010" s="7">
        <v>0</v>
      </c>
      <c r="V1010" s="7">
        <v>0</v>
      </c>
      <c r="W1010" s="7">
        <v>1</v>
      </c>
      <c r="X1010" s="7">
        <v>0</v>
      </c>
      <c r="Y1010" s="7">
        <v>0</v>
      </c>
    </row>
    <row r="1011" spans="1:25" ht="37.5" x14ac:dyDescent="0.2">
      <c r="A1011" s="56" t="s">
        <v>2460</v>
      </c>
      <c r="B1011" s="54" t="s">
        <v>2593</v>
      </c>
      <c r="C1011" s="57" t="s">
        <v>2594</v>
      </c>
      <c r="D1011" s="5">
        <v>47.602856879999997</v>
      </c>
      <c r="E1011" s="5" t="s">
        <v>3806</v>
      </c>
      <c r="F1011" s="5">
        <v>24.256678908000001</v>
      </c>
      <c r="G1011" s="5">
        <v>0</v>
      </c>
      <c r="H1011" s="5">
        <v>0</v>
      </c>
      <c r="I1011" s="5">
        <v>24.256678908000001</v>
      </c>
      <c r="J1011" s="5">
        <v>0</v>
      </c>
      <c r="K1011" s="5">
        <v>20.213899089999998</v>
      </c>
      <c r="L1011" s="8">
        <v>2026</v>
      </c>
      <c r="M1011" s="5">
        <v>39.669047400000004</v>
      </c>
      <c r="N1011" s="6" t="s">
        <v>2567</v>
      </c>
      <c r="O1011" s="6" t="s">
        <v>3804</v>
      </c>
      <c r="P1011" s="7">
        <v>0</v>
      </c>
      <c r="Q1011" s="7">
        <v>0</v>
      </c>
      <c r="R1011" s="7">
        <v>0</v>
      </c>
      <c r="S1011" s="7">
        <v>0</v>
      </c>
      <c r="T1011" s="7">
        <v>0</v>
      </c>
      <c r="U1011" s="7">
        <v>0</v>
      </c>
      <c r="V1011" s="7">
        <v>0</v>
      </c>
      <c r="W1011" s="7">
        <v>2</v>
      </c>
      <c r="X1011" s="7">
        <v>0</v>
      </c>
      <c r="Y1011" s="7">
        <v>0</v>
      </c>
    </row>
    <row r="1012" spans="1:25" ht="37.5" x14ac:dyDescent="0.2">
      <c r="A1012" s="56" t="s">
        <v>2460</v>
      </c>
      <c r="B1012" s="54" t="s">
        <v>2595</v>
      </c>
      <c r="C1012" s="57" t="s">
        <v>2596</v>
      </c>
      <c r="D1012" s="5">
        <v>11.56311354</v>
      </c>
      <c r="E1012" s="5" t="s">
        <v>3806</v>
      </c>
      <c r="F1012" s="5">
        <v>11.56311354</v>
      </c>
      <c r="G1012" s="5">
        <v>0</v>
      </c>
      <c r="H1012" s="5">
        <v>0</v>
      </c>
      <c r="I1012" s="5">
        <v>11.56311354</v>
      </c>
      <c r="J1012" s="5">
        <v>0</v>
      </c>
      <c r="K1012" s="5">
        <v>9.6359279499999992</v>
      </c>
      <c r="L1012" s="8">
        <v>2024</v>
      </c>
      <c r="M1012" s="5">
        <v>9.6359279499999992</v>
      </c>
      <c r="N1012" s="6" t="s">
        <v>2597</v>
      </c>
      <c r="O1012" s="6" t="s">
        <v>3804</v>
      </c>
      <c r="P1012" s="7">
        <v>0</v>
      </c>
      <c r="Q1012" s="7">
        <v>0</v>
      </c>
      <c r="R1012" s="7">
        <v>0</v>
      </c>
      <c r="S1012" s="7">
        <v>0</v>
      </c>
      <c r="T1012" s="7">
        <v>0</v>
      </c>
      <c r="U1012" s="7">
        <v>0</v>
      </c>
      <c r="V1012" s="7">
        <v>0</v>
      </c>
      <c r="W1012" s="7">
        <v>2</v>
      </c>
      <c r="X1012" s="7">
        <v>0</v>
      </c>
      <c r="Y1012" s="7">
        <v>0</v>
      </c>
    </row>
    <row r="1013" spans="1:25" ht="37.5" x14ac:dyDescent="0.2">
      <c r="A1013" s="56" t="s">
        <v>2460</v>
      </c>
      <c r="B1013" s="54" t="s">
        <v>2545</v>
      </c>
      <c r="C1013" s="57" t="s">
        <v>2598</v>
      </c>
      <c r="D1013" s="5">
        <v>4.5538804800000001</v>
      </c>
      <c r="E1013" s="5" t="s">
        <v>3806</v>
      </c>
      <c r="F1013" s="5">
        <v>4.5538804800000001</v>
      </c>
      <c r="G1013" s="5">
        <v>0</v>
      </c>
      <c r="H1013" s="5">
        <v>0</v>
      </c>
      <c r="I1013" s="5">
        <v>4.5538804800000001</v>
      </c>
      <c r="J1013" s="5">
        <v>0</v>
      </c>
      <c r="K1013" s="5">
        <v>3.7949004</v>
      </c>
      <c r="L1013" s="8">
        <v>2023</v>
      </c>
      <c r="M1013" s="5">
        <v>3.7949004</v>
      </c>
      <c r="N1013" s="6" t="s">
        <v>2597</v>
      </c>
      <c r="O1013" s="6" t="s">
        <v>3804</v>
      </c>
      <c r="P1013" s="7">
        <v>0</v>
      </c>
      <c r="Q1013" s="7">
        <v>0</v>
      </c>
      <c r="R1013" s="7">
        <v>0</v>
      </c>
      <c r="S1013" s="7">
        <v>0</v>
      </c>
      <c r="T1013" s="7">
        <v>0</v>
      </c>
      <c r="U1013" s="7">
        <v>0</v>
      </c>
      <c r="V1013" s="7">
        <v>0</v>
      </c>
      <c r="W1013" s="7">
        <v>3</v>
      </c>
      <c r="X1013" s="7">
        <v>0</v>
      </c>
      <c r="Y1013" s="7">
        <v>0</v>
      </c>
    </row>
    <row r="1014" spans="1:25" ht="37.5" x14ac:dyDescent="0.2">
      <c r="A1014" s="56" t="s">
        <v>2460</v>
      </c>
      <c r="B1014" s="54" t="s">
        <v>2599</v>
      </c>
      <c r="C1014" s="57" t="s">
        <v>2600</v>
      </c>
      <c r="D1014" s="5">
        <v>8.0469474000000005</v>
      </c>
      <c r="E1014" s="5" t="s">
        <v>3806</v>
      </c>
      <c r="F1014" s="5">
        <v>8.0469474000000005</v>
      </c>
      <c r="G1014" s="5">
        <v>0</v>
      </c>
      <c r="H1014" s="5">
        <v>0</v>
      </c>
      <c r="I1014" s="5">
        <v>8.0469474000000005</v>
      </c>
      <c r="J1014" s="5">
        <v>0</v>
      </c>
      <c r="K1014" s="5">
        <v>6.7057894999999998</v>
      </c>
      <c r="L1014" s="8">
        <v>2024</v>
      </c>
      <c r="M1014" s="5">
        <v>6.7057894999999998</v>
      </c>
      <c r="N1014" s="6" t="s">
        <v>2567</v>
      </c>
      <c r="O1014" s="6" t="s">
        <v>3804</v>
      </c>
      <c r="P1014" s="7">
        <v>0</v>
      </c>
      <c r="Q1014" s="7">
        <v>0</v>
      </c>
      <c r="R1014" s="7">
        <v>0</v>
      </c>
      <c r="S1014" s="7">
        <v>0</v>
      </c>
      <c r="T1014" s="7">
        <v>0</v>
      </c>
      <c r="U1014" s="7">
        <v>0</v>
      </c>
      <c r="V1014" s="7">
        <v>0</v>
      </c>
      <c r="W1014" s="7">
        <v>2</v>
      </c>
      <c r="X1014" s="7">
        <v>0</v>
      </c>
      <c r="Y1014" s="7">
        <v>0</v>
      </c>
    </row>
    <row r="1015" spans="1:25" ht="37.5" x14ac:dyDescent="0.2">
      <c r="A1015" s="56" t="s">
        <v>2460</v>
      </c>
      <c r="B1015" s="54" t="s">
        <v>2601</v>
      </c>
      <c r="C1015" s="57" t="s">
        <v>2602</v>
      </c>
      <c r="D1015" s="5">
        <v>1.7493363959999999</v>
      </c>
      <c r="E1015" s="5" t="s">
        <v>3806</v>
      </c>
      <c r="F1015" s="5">
        <v>1.7493363959999999</v>
      </c>
      <c r="G1015" s="5">
        <v>0</v>
      </c>
      <c r="H1015" s="5">
        <v>0</v>
      </c>
      <c r="I1015" s="5">
        <v>1.7493363959999999</v>
      </c>
      <c r="J1015" s="5">
        <v>0</v>
      </c>
      <c r="K1015" s="5">
        <v>1.4577803300000001</v>
      </c>
      <c r="L1015" s="8">
        <v>2024</v>
      </c>
      <c r="M1015" s="5">
        <v>1.4577803300000001</v>
      </c>
      <c r="N1015" s="6" t="s">
        <v>2567</v>
      </c>
      <c r="O1015" s="6" t="s">
        <v>3804</v>
      </c>
      <c r="P1015" s="7">
        <v>0</v>
      </c>
      <c r="Q1015" s="7">
        <v>0</v>
      </c>
      <c r="R1015" s="7">
        <v>0</v>
      </c>
      <c r="S1015" s="7">
        <v>0</v>
      </c>
      <c r="T1015" s="7">
        <v>0</v>
      </c>
      <c r="U1015" s="7">
        <v>0</v>
      </c>
      <c r="V1015" s="7">
        <v>0</v>
      </c>
      <c r="W1015" s="7">
        <v>1</v>
      </c>
      <c r="X1015" s="7">
        <v>0</v>
      </c>
      <c r="Y1015" s="7">
        <v>0</v>
      </c>
    </row>
    <row r="1016" spans="1:25" ht="37.5" x14ac:dyDescent="0.2">
      <c r="A1016" s="56" t="s">
        <v>2460</v>
      </c>
      <c r="B1016" s="54" t="s">
        <v>2603</v>
      </c>
      <c r="C1016" s="57" t="s">
        <v>2604</v>
      </c>
      <c r="D1016" s="5">
        <v>1.4963462759999999</v>
      </c>
      <c r="E1016" s="5" t="s">
        <v>3806</v>
      </c>
      <c r="F1016" s="5">
        <v>1.4963462759999999</v>
      </c>
      <c r="G1016" s="5">
        <v>0</v>
      </c>
      <c r="H1016" s="5">
        <v>0</v>
      </c>
      <c r="I1016" s="5">
        <v>1.4963462759999999</v>
      </c>
      <c r="J1016" s="5">
        <v>0</v>
      </c>
      <c r="K1016" s="5">
        <v>1.24695523</v>
      </c>
      <c r="L1016" s="8">
        <v>2023</v>
      </c>
      <c r="M1016" s="5">
        <v>1.24695523</v>
      </c>
      <c r="N1016" s="6" t="s">
        <v>2567</v>
      </c>
      <c r="O1016" s="6" t="s">
        <v>3804</v>
      </c>
      <c r="P1016" s="7">
        <v>0</v>
      </c>
      <c r="Q1016" s="7">
        <v>0</v>
      </c>
      <c r="R1016" s="7">
        <v>0</v>
      </c>
      <c r="S1016" s="7">
        <v>0</v>
      </c>
      <c r="T1016" s="7">
        <v>0</v>
      </c>
      <c r="U1016" s="7">
        <v>0</v>
      </c>
      <c r="V1016" s="7">
        <v>0</v>
      </c>
      <c r="W1016" s="7">
        <v>3</v>
      </c>
      <c r="X1016" s="7">
        <v>0</v>
      </c>
      <c r="Y1016" s="7">
        <v>0</v>
      </c>
    </row>
    <row r="1017" spans="1:25" ht="37.5" x14ac:dyDescent="0.2">
      <c r="A1017" s="56" t="s">
        <v>2460</v>
      </c>
      <c r="B1017" s="54" t="s">
        <v>2605</v>
      </c>
      <c r="C1017" s="57" t="s">
        <v>2606</v>
      </c>
      <c r="D1017" s="5">
        <v>0.28622443199999997</v>
      </c>
      <c r="E1017" s="5" t="s">
        <v>3806</v>
      </c>
      <c r="F1017" s="5">
        <v>0.28622443199999997</v>
      </c>
      <c r="G1017" s="5">
        <v>0</v>
      </c>
      <c r="H1017" s="5">
        <v>0</v>
      </c>
      <c r="I1017" s="5">
        <v>0.28622443199999997</v>
      </c>
      <c r="J1017" s="5">
        <v>0</v>
      </c>
      <c r="K1017" s="5">
        <v>0.23852036000000001</v>
      </c>
      <c r="L1017" s="8">
        <v>2023</v>
      </c>
      <c r="M1017" s="5">
        <v>0.23852036000000001</v>
      </c>
      <c r="N1017" s="6" t="s">
        <v>2567</v>
      </c>
      <c r="O1017" s="6" t="s">
        <v>3804</v>
      </c>
      <c r="P1017" s="7">
        <v>0</v>
      </c>
      <c r="Q1017" s="7">
        <v>0</v>
      </c>
      <c r="R1017" s="7">
        <v>0</v>
      </c>
      <c r="S1017" s="7">
        <v>0</v>
      </c>
      <c r="T1017" s="7">
        <v>0</v>
      </c>
      <c r="U1017" s="7">
        <v>0</v>
      </c>
      <c r="V1017" s="7">
        <v>0</v>
      </c>
      <c r="W1017" s="7">
        <v>2</v>
      </c>
      <c r="X1017" s="7">
        <v>0</v>
      </c>
      <c r="Y1017" s="7">
        <v>0</v>
      </c>
    </row>
    <row r="1018" spans="1:25" ht="37.5" x14ac:dyDescent="0.2">
      <c r="A1018" s="56" t="s">
        <v>2460</v>
      </c>
      <c r="B1018" s="54" t="s">
        <v>2607</v>
      </c>
      <c r="C1018" s="57" t="s">
        <v>2608</v>
      </c>
      <c r="D1018" s="5">
        <v>1.668315556</v>
      </c>
      <c r="E1018" s="5" t="s">
        <v>3808</v>
      </c>
      <c r="F1018" s="5">
        <v>1.6683155599999999</v>
      </c>
      <c r="G1018" s="5">
        <v>0</v>
      </c>
      <c r="H1018" s="5">
        <v>0</v>
      </c>
      <c r="I1018" s="5">
        <v>1.6683155599999999</v>
      </c>
      <c r="J1018" s="5">
        <v>0</v>
      </c>
      <c r="K1018" s="5">
        <v>1.4159241999999999</v>
      </c>
      <c r="L1018" s="8">
        <v>2018</v>
      </c>
      <c r="M1018" s="5">
        <v>1.4159241999999999</v>
      </c>
      <c r="N1018" s="6" t="s">
        <v>2567</v>
      </c>
      <c r="O1018" s="6" t="s">
        <v>3804</v>
      </c>
      <c r="P1018" s="7">
        <v>0</v>
      </c>
      <c r="Q1018" s="7">
        <v>0</v>
      </c>
      <c r="R1018" s="7">
        <v>0</v>
      </c>
      <c r="S1018" s="7">
        <v>0</v>
      </c>
      <c r="T1018" s="7">
        <v>0</v>
      </c>
      <c r="U1018" s="7">
        <v>0</v>
      </c>
      <c r="V1018" s="7">
        <v>0</v>
      </c>
      <c r="W1018" s="7">
        <v>5</v>
      </c>
      <c r="X1018" s="7">
        <v>0</v>
      </c>
      <c r="Y1018" s="7">
        <v>0</v>
      </c>
    </row>
    <row r="1019" spans="1:25" ht="37.5" x14ac:dyDescent="0.2">
      <c r="A1019" s="56" t="s">
        <v>2460</v>
      </c>
      <c r="B1019" s="54" t="s">
        <v>2609</v>
      </c>
      <c r="C1019" s="57" t="s">
        <v>2610</v>
      </c>
      <c r="D1019" s="5">
        <v>10.985630496000001</v>
      </c>
      <c r="E1019" s="5" t="s">
        <v>3806</v>
      </c>
      <c r="F1019" s="5">
        <v>10.985630496000001</v>
      </c>
      <c r="G1019" s="5">
        <v>0</v>
      </c>
      <c r="H1019" s="5">
        <v>0</v>
      </c>
      <c r="I1019" s="5">
        <v>10.985630496000001</v>
      </c>
      <c r="J1019" s="5">
        <v>0</v>
      </c>
      <c r="K1019" s="5">
        <v>9.1546920800000002</v>
      </c>
      <c r="L1019" s="8">
        <v>2024</v>
      </c>
      <c r="M1019" s="5">
        <v>9.1546920800000002</v>
      </c>
      <c r="N1019" s="6" t="s">
        <v>2567</v>
      </c>
      <c r="O1019" s="6" t="s">
        <v>3804</v>
      </c>
      <c r="P1019" s="7">
        <v>0</v>
      </c>
      <c r="Q1019" s="7">
        <v>0</v>
      </c>
      <c r="R1019" s="7">
        <v>0</v>
      </c>
      <c r="S1019" s="7">
        <v>0</v>
      </c>
      <c r="T1019" s="7">
        <v>0</v>
      </c>
      <c r="U1019" s="7">
        <v>0</v>
      </c>
      <c r="V1019" s="7">
        <v>0</v>
      </c>
      <c r="W1019" s="7">
        <v>2</v>
      </c>
      <c r="X1019" s="7">
        <v>0</v>
      </c>
      <c r="Y1019" s="7">
        <v>0</v>
      </c>
    </row>
    <row r="1020" spans="1:25" ht="37.5" x14ac:dyDescent="0.2">
      <c r="A1020" s="56" t="s">
        <v>2460</v>
      </c>
      <c r="B1020" s="54" t="s">
        <v>2611</v>
      </c>
      <c r="C1020" s="57" t="s">
        <v>2612</v>
      </c>
      <c r="D1020" s="5">
        <v>15.077530355999999</v>
      </c>
      <c r="E1020" s="5" t="s">
        <v>3806</v>
      </c>
      <c r="F1020" s="5">
        <v>15.077530355999999</v>
      </c>
      <c r="G1020" s="5">
        <v>0</v>
      </c>
      <c r="H1020" s="5">
        <v>0</v>
      </c>
      <c r="I1020" s="5">
        <v>15.077530355999999</v>
      </c>
      <c r="J1020" s="5">
        <v>0</v>
      </c>
      <c r="K1020" s="5">
        <v>12.56460863</v>
      </c>
      <c r="L1020" s="8">
        <v>2024</v>
      </c>
      <c r="M1020" s="5">
        <v>12.56460863</v>
      </c>
      <c r="N1020" s="6" t="s">
        <v>2567</v>
      </c>
      <c r="O1020" s="6" t="s">
        <v>3804</v>
      </c>
      <c r="P1020" s="7">
        <v>0</v>
      </c>
      <c r="Q1020" s="7">
        <v>0</v>
      </c>
      <c r="R1020" s="7">
        <v>0</v>
      </c>
      <c r="S1020" s="7">
        <v>0</v>
      </c>
      <c r="T1020" s="7">
        <v>0</v>
      </c>
      <c r="U1020" s="7">
        <v>0</v>
      </c>
      <c r="V1020" s="7">
        <v>0</v>
      </c>
      <c r="W1020" s="7">
        <v>13</v>
      </c>
      <c r="X1020" s="7">
        <v>0</v>
      </c>
      <c r="Y1020" s="7">
        <v>0</v>
      </c>
    </row>
    <row r="1021" spans="1:25" ht="37.5" x14ac:dyDescent="0.2">
      <c r="A1021" s="56" t="s">
        <v>2460</v>
      </c>
      <c r="B1021" s="54" t="s">
        <v>2613</v>
      </c>
      <c r="C1021" s="57" t="s">
        <v>2614</v>
      </c>
      <c r="D1021" s="5">
        <v>11.874050396000001</v>
      </c>
      <c r="E1021" s="5" t="s">
        <v>3806</v>
      </c>
      <c r="F1021" s="5">
        <v>11.874050396000001</v>
      </c>
      <c r="G1021" s="5">
        <v>0</v>
      </c>
      <c r="H1021" s="5">
        <v>0</v>
      </c>
      <c r="I1021" s="5">
        <v>11.874050396000001</v>
      </c>
      <c r="J1021" s="5">
        <v>0</v>
      </c>
      <c r="K1021" s="5">
        <v>9.9095153299999996</v>
      </c>
      <c r="L1021" s="8">
        <v>2025</v>
      </c>
      <c r="M1021" s="5">
        <v>9.9095153299999996</v>
      </c>
      <c r="N1021" s="6" t="s">
        <v>2567</v>
      </c>
      <c r="O1021" s="6" t="s">
        <v>3804</v>
      </c>
      <c r="P1021" s="7">
        <v>0</v>
      </c>
      <c r="Q1021" s="7">
        <v>0</v>
      </c>
      <c r="R1021" s="7">
        <v>0</v>
      </c>
      <c r="S1021" s="7">
        <v>0</v>
      </c>
      <c r="T1021" s="7">
        <v>0</v>
      </c>
      <c r="U1021" s="7">
        <v>0</v>
      </c>
      <c r="V1021" s="7">
        <v>0</v>
      </c>
      <c r="W1021" s="7">
        <v>9</v>
      </c>
      <c r="X1021" s="7">
        <v>0</v>
      </c>
      <c r="Y1021" s="7">
        <v>0</v>
      </c>
    </row>
    <row r="1022" spans="1:25" ht="93.75" x14ac:dyDescent="0.2">
      <c r="A1022" s="56" t="s">
        <v>2460</v>
      </c>
      <c r="B1022" s="54" t="s">
        <v>2615</v>
      </c>
      <c r="C1022" s="57" t="s">
        <v>2616</v>
      </c>
      <c r="D1022" s="5">
        <v>2.63392136</v>
      </c>
      <c r="E1022" s="5" t="s">
        <v>3808</v>
      </c>
      <c r="F1022" s="5">
        <v>2.63392136</v>
      </c>
      <c r="G1022" s="5">
        <v>0</v>
      </c>
      <c r="H1022" s="5">
        <v>0</v>
      </c>
      <c r="I1022" s="5">
        <v>2.63392136</v>
      </c>
      <c r="J1022" s="5">
        <v>0</v>
      </c>
      <c r="K1022" s="5">
        <v>2.23213675</v>
      </c>
      <c r="L1022" s="8">
        <v>2017</v>
      </c>
      <c r="M1022" s="5">
        <v>2.23213675</v>
      </c>
      <c r="N1022" s="6" t="s">
        <v>2617</v>
      </c>
      <c r="O1022" s="6" t="s">
        <v>3804</v>
      </c>
      <c r="P1022" s="7">
        <v>0</v>
      </c>
      <c r="Q1022" s="7">
        <v>0</v>
      </c>
      <c r="R1022" s="7">
        <v>0</v>
      </c>
      <c r="S1022" s="7">
        <v>0</v>
      </c>
      <c r="T1022" s="7">
        <v>0</v>
      </c>
      <c r="U1022" s="7">
        <v>0</v>
      </c>
      <c r="V1022" s="7">
        <v>0</v>
      </c>
      <c r="W1022" s="7">
        <v>2</v>
      </c>
      <c r="X1022" s="7">
        <v>0</v>
      </c>
      <c r="Y1022" s="7">
        <v>0</v>
      </c>
    </row>
    <row r="1023" spans="1:25" ht="93.75" x14ac:dyDescent="0.2">
      <c r="A1023" s="56" t="s">
        <v>2460</v>
      </c>
      <c r="B1023" s="54" t="s">
        <v>2618</v>
      </c>
      <c r="C1023" s="57" t="s">
        <v>2619</v>
      </c>
      <c r="D1023" s="5">
        <v>0.1671</v>
      </c>
      <c r="E1023" s="5" t="s">
        <v>3808</v>
      </c>
      <c r="F1023" s="5">
        <v>0.1671</v>
      </c>
      <c r="G1023" s="5">
        <v>0</v>
      </c>
      <c r="H1023" s="5">
        <v>0</v>
      </c>
      <c r="I1023" s="5">
        <v>0.1671</v>
      </c>
      <c r="J1023" s="5">
        <v>0</v>
      </c>
      <c r="K1023" s="5">
        <v>0.13925000000000001</v>
      </c>
      <c r="L1023" s="8">
        <v>2019</v>
      </c>
      <c r="M1023" s="5">
        <v>0.13925000000000001</v>
      </c>
      <c r="N1023" s="6" t="s">
        <v>2620</v>
      </c>
      <c r="O1023" s="6" t="s">
        <v>3804</v>
      </c>
      <c r="P1023" s="7">
        <v>0</v>
      </c>
      <c r="Q1023" s="7">
        <v>0</v>
      </c>
      <c r="R1023" s="7">
        <v>0</v>
      </c>
      <c r="S1023" s="7">
        <v>0</v>
      </c>
      <c r="T1023" s="7">
        <v>0</v>
      </c>
      <c r="U1023" s="7">
        <v>0</v>
      </c>
      <c r="V1023" s="7">
        <v>0</v>
      </c>
      <c r="W1023" s="7">
        <v>1</v>
      </c>
      <c r="X1023" s="7">
        <v>0</v>
      </c>
      <c r="Y1023" s="7">
        <v>0</v>
      </c>
    </row>
    <row r="1024" spans="1:25" ht="75" x14ac:dyDescent="0.2">
      <c r="A1024" s="56" t="s">
        <v>2460</v>
      </c>
      <c r="B1024" s="54" t="s">
        <v>2621</v>
      </c>
      <c r="C1024" s="57" t="s">
        <v>2622</v>
      </c>
      <c r="D1024" s="5">
        <v>0</v>
      </c>
      <c r="E1024" s="5" t="s">
        <v>3806</v>
      </c>
      <c r="F1024" s="5">
        <v>0</v>
      </c>
      <c r="G1024" s="5">
        <v>0</v>
      </c>
      <c r="H1024" s="5">
        <v>0</v>
      </c>
      <c r="I1024" s="5">
        <v>0</v>
      </c>
      <c r="J1024" s="5">
        <v>0</v>
      </c>
      <c r="K1024" s="5">
        <v>0</v>
      </c>
      <c r="L1024" s="8" t="s">
        <v>3804</v>
      </c>
      <c r="M1024" s="5">
        <v>0</v>
      </c>
      <c r="N1024" s="6" t="s">
        <v>2623</v>
      </c>
      <c r="O1024" s="6" t="s">
        <v>3804</v>
      </c>
      <c r="P1024" s="7">
        <v>0</v>
      </c>
      <c r="Q1024" s="7">
        <v>0</v>
      </c>
      <c r="R1024" s="7">
        <v>0</v>
      </c>
      <c r="S1024" s="7">
        <v>0</v>
      </c>
      <c r="T1024" s="7">
        <v>0</v>
      </c>
      <c r="U1024" s="7">
        <v>0</v>
      </c>
      <c r="V1024" s="7">
        <v>0</v>
      </c>
      <c r="W1024" s="7">
        <v>0</v>
      </c>
      <c r="X1024" s="7">
        <v>0</v>
      </c>
      <c r="Y1024" s="7">
        <v>0</v>
      </c>
    </row>
    <row r="1025" spans="1:25" ht="75" x14ac:dyDescent="0.2">
      <c r="A1025" s="56" t="s">
        <v>2460</v>
      </c>
      <c r="B1025" s="54" t="s">
        <v>2624</v>
      </c>
      <c r="C1025" s="57" t="s">
        <v>2625</v>
      </c>
      <c r="D1025" s="5">
        <v>0</v>
      </c>
      <c r="E1025" s="5" t="s">
        <v>3806</v>
      </c>
      <c r="F1025" s="5">
        <v>0</v>
      </c>
      <c r="G1025" s="5">
        <v>0</v>
      </c>
      <c r="H1025" s="5">
        <v>0</v>
      </c>
      <c r="I1025" s="5">
        <v>0</v>
      </c>
      <c r="J1025" s="5">
        <v>0</v>
      </c>
      <c r="K1025" s="5">
        <v>0</v>
      </c>
      <c r="L1025" s="8" t="s">
        <v>3804</v>
      </c>
      <c r="M1025" s="5">
        <v>0</v>
      </c>
      <c r="N1025" s="6" t="s">
        <v>2623</v>
      </c>
      <c r="O1025" s="6" t="s">
        <v>3804</v>
      </c>
      <c r="P1025" s="7">
        <v>0</v>
      </c>
      <c r="Q1025" s="7">
        <v>0</v>
      </c>
      <c r="R1025" s="7">
        <v>0</v>
      </c>
      <c r="S1025" s="7">
        <v>0</v>
      </c>
      <c r="T1025" s="7">
        <v>0</v>
      </c>
      <c r="U1025" s="7">
        <v>0</v>
      </c>
      <c r="V1025" s="7">
        <v>0</v>
      </c>
      <c r="W1025" s="7">
        <v>0</v>
      </c>
      <c r="X1025" s="7">
        <v>0</v>
      </c>
      <c r="Y1025" s="7">
        <v>0</v>
      </c>
    </row>
    <row r="1026" spans="1:25" ht="93.75" x14ac:dyDescent="0.2">
      <c r="A1026" s="56" t="s">
        <v>2460</v>
      </c>
      <c r="B1026" s="54" t="s">
        <v>2626</v>
      </c>
      <c r="C1026" s="57" t="s">
        <v>2627</v>
      </c>
      <c r="D1026" s="5">
        <v>1.4302170000000001</v>
      </c>
      <c r="E1026" s="5" t="s">
        <v>3808</v>
      </c>
      <c r="F1026" s="5">
        <v>1.4302170000000001</v>
      </c>
      <c r="G1026" s="5">
        <v>0</v>
      </c>
      <c r="H1026" s="5">
        <v>0</v>
      </c>
      <c r="I1026" s="5">
        <v>1.4302170000000001</v>
      </c>
      <c r="J1026" s="5">
        <v>0</v>
      </c>
      <c r="K1026" s="5">
        <v>1.2120483099999999</v>
      </c>
      <c r="L1026" s="8">
        <v>2017</v>
      </c>
      <c r="M1026" s="5">
        <v>1.2120483099999999</v>
      </c>
      <c r="N1026" s="6" t="s">
        <v>2628</v>
      </c>
      <c r="O1026" s="6" t="s">
        <v>3804</v>
      </c>
      <c r="P1026" s="7">
        <v>0</v>
      </c>
      <c r="Q1026" s="7">
        <v>0</v>
      </c>
      <c r="R1026" s="7">
        <v>0</v>
      </c>
      <c r="S1026" s="7">
        <v>0</v>
      </c>
      <c r="T1026" s="7">
        <v>0</v>
      </c>
      <c r="U1026" s="7">
        <v>0</v>
      </c>
      <c r="V1026" s="7">
        <v>0</v>
      </c>
      <c r="W1026" s="7">
        <v>1</v>
      </c>
      <c r="X1026" s="7">
        <v>0</v>
      </c>
      <c r="Y1026" s="7">
        <v>0</v>
      </c>
    </row>
    <row r="1027" spans="1:25" ht="37.5" x14ac:dyDescent="0.2">
      <c r="A1027" s="56" t="s">
        <v>2460</v>
      </c>
      <c r="B1027" s="54" t="s">
        <v>2629</v>
      </c>
      <c r="C1027" s="57" t="s">
        <v>2630</v>
      </c>
      <c r="D1027" s="5">
        <v>0.90999999920000008</v>
      </c>
      <c r="E1027" s="5" t="s">
        <v>3808</v>
      </c>
      <c r="F1027" s="5">
        <v>0.91</v>
      </c>
      <c r="G1027" s="5">
        <v>0</v>
      </c>
      <c r="H1027" s="5">
        <v>0</v>
      </c>
      <c r="I1027" s="5">
        <v>0.91</v>
      </c>
      <c r="J1027" s="5">
        <v>0</v>
      </c>
      <c r="K1027" s="5">
        <v>0.77118643999999992</v>
      </c>
      <c r="L1027" s="8">
        <v>2017</v>
      </c>
      <c r="M1027" s="5">
        <v>0.77118643999999992</v>
      </c>
      <c r="N1027" s="6" t="s">
        <v>2631</v>
      </c>
      <c r="O1027" s="6" t="s">
        <v>3804</v>
      </c>
      <c r="P1027" s="7">
        <v>0</v>
      </c>
      <c r="Q1027" s="7">
        <v>0</v>
      </c>
      <c r="R1027" s="7">
        <v>0</v>
      </c>
      <c r="S1027" s="7">
        <v>0</v>
      </c>
      <c r="T1027" s="7">
        <v>0</v>
      </c>
      <c r="U1027" s="7">
        <v>0</v>
      </c>
      <c r="V1027" s="7">
        <v>0</v>
      </c>
      <c r="W1027" s="7">
        <v>5</v>
      </c>
      <c r="X1027" s="7">
        <v>0</v>
      </c>
      <c r="Y1027" s="7">
        <v>0</v>
      </c>
    </row>
    <row r="1028" spans="1:25" ht="37.5" x14ac:dyDescent="0.2">
      <c r="A1028" s="56" t="s">
        <v>2460</v>
      </c>
      <c r="B1028" s="54" t="s">
        <v>2632</v>
      </c>
      <c r="C1028" s="57" t="s">
        <v>2633</v>
      </c>
      <c r="D1028" s="5">
        <v>4.94503644</v>
      </c>
      <c r="E1028" s="5" t="s">
        <v>3806</v>
      </c>
      <c r="F1028" s="5">
        <v>3.507854</v>
      </c>
      <c r="G1028" s="5">
        <v>0</v>
      </c>
      <c r="H1028" s="5">
        <v>0</v>
      </c>
      <c r="I1028" s="5">
        <v>3.507854</v>
      </c>
      <c r="J1028" s="5">
        <v>0</v>
      </c>
      <c r="K1028" s="5">
        <v>2.9727576199999999</v>
      </c>
      <c r="L1028" s="8">
        <v>2026</v>
      </c>
      <c r="M1028" s="5">
        <v>4.1704096499999999</v>
      </c>
      <c r="N1028" s="6" t="s">
        <v>2634</v>
      </c>
      <c r="O1028" s="6" t="s">
        <v>3804</v>
      </c>
      <c r="P1028" s="7">
        <v>0</v>
      </c>
      <c r="Q1028" s="7">
        <v>0</v>
      </c>
      <c r="R1028" s="7">
        <v>0</v>
      </c>
      <c r="S1028" s="7">
        <v>0</v>
      </c>
      <c r="T1028" s="7">
        <v>0</v>
      </c>
      <c r="U1028" s="7">
        <v>0</v>
      </c>
      <c r="V1028" s="7">
        <v>0</v>
      </c>
      <c r="W1028" s="7">
        <v>4</v>
      </c>
      <c r="X1028" s="7">
        <v>0</v>
      </c>
      <c r="Y1028" s="7">
        <v>0</v>
      </c>
    </row>
    <row r="1029" spans="1:25" ht="37.5" x14ac:dyDescent="0.2">
      <c r="A1029" s="56" t="s">
        <v>2460</v>
      </c>
      <c r="B1029" s="54" t="s">
        <v>2635</v>
      </c>
      <c r="C1029" s="57" t="s">
        <v>2636</v>
      </c>
      <c r="D1029" s="5">
        <v>0.15114300220000002</v>
      </c>
      <c r="E1029" s="5" t="s">
        <v>3808</v>
      </c>
      <c r="F1029" s="5">
        <v>0.151143</v>
      </c>
      <c r="G1029" s="5">
        <v>0</v>
      </c>
      <c r="H1029" s="5">
        <v>0</v>
      </c>
      <c r="I1029" s="5">
        <v>0.151143</v>
      </c>
      <c r="J1029" s="5">
        <v>0</v>
      </c>
      <c r="K1029" s="5">
        <v>0.12808728999999999</v>
      </c>
      <c r="L1029" s="8">
        <v>2017</v>
      </c>
      <c r="M1029" s="5">
        <v>0.12808728999999999</v>
      </c>
      <c r="N1029" s="6" t="s">
        <v>2634</v>
      </c>
      <c r="O1029" s="6" t="s">
        <v>3804</v>
      </c>
      <c r="P1029" s="7">
        <v>0</v>
      </c>
      <c r="Q1029" s="7">
        <v>0</v>
      </c>
      <c r="R1029" s="7">
        <v>0</v>
      </c>
      <c r="S1029" s="7">
        <v>0</v>
      </c>
      <c r="T1029" s="7">
        <v>0</v>
      </c>
      <c r="U1029" s="7">
        <v>0</v>
      </c>
      <c r="V1029" s="7">
        <v>0</v>
      </c>
      <c r="W1029" s="7">
        <v>1</v>
      </c>
      <c r="X1029" s="7">
        <v>0</v>
      </c>
      <c r="Y1029" s="7">
        <v>0</v>
      </c>
    </row>
    <row r="1030" spans="1:25" ht="131.25" x14ac:dyDescent="0.2">
      <c r="A1030" s="56" t="s">
        <v>2460</v>
      </c>
      <c r="B1030" s="54" t="s">
        <v>2637</v>
      </c>
      <c r="C1030" s="57" t="s">
        <v>2638</v>
      </c>
      <c r="D1030" s="5">
        <v>6.2458530899999998</v>
      </c>
      <c r="E1030" s="5" t="s">
        <v>3808</v>
      </c>
      <c r="F1030" s="5">
        <v>4.0015803999999999</v>
      </c>
      <c r="G1030" s="5">
        <v>0</v>
      </c>
      <c r="H1030" s="5">
        <v>0</v>
      </c>
      <c r="I1030" s="5">
        <v>0</v>
      </c>
      <c r="J1030" s="5">
        <v>4.0015803999999999</v>
      </c>
      <c r="K1030" s="5">
        <v>5.2930958400000003</v>
      </c>
      <c r="L1030" s="8">
        <v>2017</v>
      </c>
      <c r="M1030" s="5">
        <v>5.2930958400000003</v>
      </c>
      <c r="N1030" s="6" t="s">
        <v>2639</v>
      </c>
      <c r="O1030" s="6" t="s">
        <v>3804</v>
      </c>
      <c r="P1030" s="7">
        <v>0</v>
      </c>
      <c r="Q1030" s="7">
        <v>0</v>
      </c>
      <c r="R1030" s="7">
        <v>0</v>
      </c>
      <c r="S1030" s="7">
        <v>0</v>
      </c>
      <c r="T1030" s="7">
        <v>0</v>
      </c>
      <c r="U1030" s="7">
        <v>0</v>
      </c>
      <c r="V1030" s="7">
        <v>0</v>
      </c>
      <c r="W1030" s="7">
        <v>0</v>
      </c>
      <c r="X1030" s="7">
        <v>0</v>
      </c>
      <c r="Y1030" s="7">
        <v>152.49700000000001</v>
      </c>
    </row>
    <row r="1031" spans="1:25" ht="131.25" x14ac:dyDescent="0.2">
      <c r="A1031" s="56" t="s">
        <v>2460</v>
      </c>
      <c r="B1031" s="54" t="s">
        <v>2640</v>
      </c>
      <c r="C1031" s="57" t="s">
        <v>2641</v>
      </c>
      <c r="D1031" s="5">
        <v>1.4388445286</v>
      </c>
      <c r="E1031" s="5" t="s">
        <v>3808</v>
      </c>
      <c r="F1031" s="5">
        <v>0.46140576</v>
      </c>
      <c r="G1031" s="5">
        <v>0</v>
      </c>
      <c r="H1031" s="5">
        <v>0</v>
      </c>
      <c r="I1031" s="5">
        <v>0</v>
      </c>
      <c r="J1031" s="5">
        <v>0.46140576</v>
      </c>
      <c r="K1031" s="5">
        <v>1.2193597700000001</v>
      </c>
      <c r="L1031" s="8">
        <v>2017</v>
      </c>
      <c r="M1031" s="5">
        <v>1.2193597700000001</v>
      </c>
      <c r="N1031" s="6" t="s">
        <v>2642</v>
      </c>
      <c r="O1031" s="6" t="s">
        <v>3804</v>
      </c>
      <c r="P1031" s="7">
        <v>0</v>
      </c>
      <c r="Q1031" s="7">
        <v>0</v>
      </c>
      <c r="R1031" s="7">
        <v>0</v>
      </c>
      <c r="S1031" s="7">
        <v>0</v>
      </c>
      <c r="T1031" s="7">
        <v>0</v>
      </c>
      <c r="U1031" s="7">
        <v>0</v>
      </c>
      <c r="V1031" s="7">
        <v>0</v>
      </c>
      <c r="W1031" s="7">
        <v>0</v>
      </c>
      <c r="X1031" s="7">
        <v>0</v>
      </c>
      <c r="Y1031" s="7">
        <v>46.372999999999998</v>
      </c>
    </row>
    <row r="1032" spans="1:25" ht="131.25" x14ac:dyDescent="0.2">
      <c r="A1032" s="56" t="s">
        <v>2460</v>
      </c>
      <c r="B1032" s="54" t="s">
        <v>2643</v>
      </c>
      <c r="C1032" s="57" t="s">
        <v>2644</v>
      </c>
      <c r="D1032" s="5">
        <v>3.1564980648000001</v>
      </c>
      <c r="E1032" s="5" t="s">
        <v>3808</v>
      </c>
      <c r="F1032" s="5">
        <v>1.01221936</v>
      </c>
      <c r="G1032" s="5">
        <v>0</v>
      </c>
      <c r="H1032" s="5">
        <v>0</v>
      </c>
      <c r="I1032" s="5">
        <v>0</v>
      </c>
      <c r="J1032" s="5">
        <v>1.01221936</v>
      </c>
      <c r="K1032" s="5">
        <v>2.67499836</v>
      </c>
      <c r="L1032" s="8">
        <v>2017</v>
      </c>
      <c r="M1032" s="5">
        <v>2.67499836</v>
      </c>
      <c r="N1032" s="6" t="s">
        <v>2645</v>
      </c>
      <c r="O1032" s="6" t="s">
        <v>3804</v>
      </c>
      <c r="P1032" s="7">
        <v>0</v>
      </c>
      <c r="Q1032" s="7">
        <v>0</v>
      </c>
      <c r="R1032" s="7">
        <v>0</v>
      </c>
      <c r="S1032" s="7">
        <v>0</v>
      </c>
      <c r="T1032" s="7">
        <v>0</v>
      </c>
      <c r="U1032" s="7">
        <v>0</v>
      </c>
      <c r="V1032" s="7">
        <v>0</v>
      </c>
      <c r="W1032" s="7">
        <v>0</v>
      </c>
      <c r="X1032" s="7">
        <v>0</v>
      </c>
      <c r="Y1032" s="7">
        <v>192.982</v>
      </c>
    </row>
    <row r="1033" spans="1:25" ht="131.25" x14ac:dyDescent="0.2">
      <c r="A1033" s="56" t="s">
        <v>2460</v>
      </c>
      <c r="B1033" s="54" t="s">
        <v>2646</v>
      </c>
      <c r="C1033" s="57" t="s">
        <v>2647</v>
      </c>
      <c r="D1033" s="5">
        <v>5.6602991070000002</v>
      </c>
      <c r="E1033" s="5" t="s">
        <v>3808</v>
      </c>
      <c r="F1033" s="5">
        <v>2.7773840300000003</v>
      </c>
      <c r="G1033" s="5">
        <v>0</v>
      </c>
      <c r="H1033" s="5">
        <v>0</v>
      </c>
      <c r="I1033" s="5">
        <v>0</v>
      </c>
      <c r="J1033" s="5">
        <v>2.7773840300000003</v>
      </c>
      <c r="K1033" s="5">
        <v>4.7968636500000006</v>
      </c>
      <c r="L1033" s="8">
        <v>2017</v>
      </c>
      <c r="M1033" s="5">
        <v>4.7968636500000006</v>
      </c>
      <c r="N1033" s="6" t="s">
        <v>2648</v>
      </c>
      <c r="O1033" s="6" t="s">
        <v>3804</v>
      </c>
      <c r="P1033" s="7">
        <v>0</v>
      </c>
      <c r="Q1033" s="7">
        <v>0</v>
      </c>
      <c r="R1033" s="7">
        <v>0</v>
      </c>
      <c r="S1033" s="7">
        <v>0</v>
      </c>
      <c r="T1033" s="7">
        <v>0</v>
      </c>
      <c r="U1033" s="7">
        <v>0</v>
      </c>
      <c r="V1033" s="7">
        <v>0</v>
      </c>
      <c r="W1033" s="7">
        <v>0</v>
      </c>
      <c r="X1033" s="7">
        <v>0</v>
      </c>
      <c r="Y1033" s="7">
        <v>122.25700000000001</v>
      </c>
    </row>
    <row r="1034" spans="1:25" ht="56.25" x14ac:dyDescent="0.2">
      <c r="A1034" s="56" t="s">
        <v>2460</v>
      </c>
      <c r="B1034" s="54" t="s">
        <v>2522</v>
      </c>
      <c r="C1034" s="57" t="s">
        <v>2649</v>
      </c>
      <c r="D1034" s="5">
        <v>6.0928500009999995</v>
      </c>
      <c r="E1034" s="5" t="s">
        <v>3808</v>
      </c>
      <c r="F1034" s="5">
        <v>6.0928500000000003</v>
      </c>
      <c r="G1034" s="5">
        <v>0</v>
      </c>
      <c r="H1034" s="5">
        <v>0</v>
      </c>
      <c r="I1034" s="5">
        <v>6.0928500000000003</v>
      </c>
      <c r="J1034" s="5">
        <v>0</v>
      </c>
      <c r="K1034" s="5">
        <v>5.1638669500000001</v>
      </c>
      <c r="L1034" s="8">
        <v>2016</v>
      </c>
      <c r="M1034" s="5">
        <v>5.1638669500000001</v>
      </c>
      <c r="N1034" s="6" t="s">
        <v>2650</v>
      </c>
      <c r="O1034" s="6" t="s">
        <v>3804</v>
      </c>
      <c r="P1034" s="7">
        <v>0</v>
      </c>
      <c r="Q1034" s="7">
        <v>0</v>
      </c>
      <c r="R1034" s="7">
        <v>0</v>
      </c>
      <c r="S1034" s="7">
        <v>0</v>
      </c>
      <c r="T1034" s="7">
        <v>0</v>
      </c>
      <c r="U1034" s="7">
        <v>0</v>
      </c>
      <c r="V1034" s="7">
        <v>0</v>
      </c>
      <c r="W1034" s="7">
        <v>1</v>
      </c>
      <c r="X1034" s="7">
        <v>0</v>
      </c>
      <c r="Y1034" s="7">
        <v>0</v>
      </c>
    </row>
    <row r="1035" spans="1:25" ht="56.25" x14ac:dyDescent="0.2">
      <c r="A1035" s="56" t="s">
        <v>2460</v>
      </c>
      <c r="B1035" s="54" t="s">
        <v>2651</v>
      </c>
      <c r="C1035" s="61" t="s">
        <v>2652</v>
      </c>
      <c r="D1035" s="5">
        <v>11.64310012</v>
      </c>
      <c r="E1035" s="5" t="s">
        <v>3808</v>
      </c>
      <c r="F1035" s="5">
        <v>11.64310012</v>
      </c>
      <c r="G1035" s="5">
        <v>0</v>
      </c>
      <c r="H1035" s="5">
        <v>0</v>
      </c>
      <c r="I1035" s="5">
        <v>11.64310012</v>
      </c>
      <c r="J1035" s="5">
        <v>0</v>
      </c>
      <c r="K1035" s="5">
        <v>9.8670340000000003</v>
      </c>
      <c r="L1035" s="8">
        <v>2018</v>
      </c>
      <c r="M1035" s="5">
        <v>9.8670340000000003</v>
      </c>
      <c r="N1035" s="6" t="s">
        <v>2653</v>
      </c>
      <c r="O1035" s="6" t="s">
        <v>3804</v>
      </c>
      <c r="P1035" s="7">
        <v>0</v>
      </c>
      <c r="Q1035" s="7">
        <v>0</v>
      </c>
      <c r="R1035" s="7">
        <v>0</v>
      </c>
      <c r="S1035" s="7">
        <v>0</v>
      </c>
      <c r="T1035" s="7">
        <v>0</v>
      </c>
      <c r="U1035" s="7">
        <v>0</v>
      </c>
      <c r="V1035" s="7">
        <v>0</v>
      </c>
      <c r="W1035" s="7">
        <v>206</v>
      </c>
      <c r="X1035" s="62">
        <v>0</v>
      </c>
      <c r="Y1035" s="62">
        <v>0</v>
      </c>
    </row>
    <row r="1036" spans="1:25" ht="93.75" x14ac:dyDescent="0.2">
      <c r="A1036" s="53" t="s">
        <v>2460</v>
      </c>
      <c r="B1036" s="54" t="s">
        <v>2654</v>
      </c>
      <c r="C1036" s="55" t="s">
        <v>2655</v>
      </c>
      <c r="D1036" s="5">
        <v>1E-3</v>
      </c>
      <c r="E1036" s="5" t="s">
        <v>3808</v>
      </c>
      <c r="F1036" s="5">
        <v>1E-3</v>
      </c>
      <c r="G1036" s="5">
        <v>0</v>
      </c>
      <c r="H1036" s="5">
        <v>0</v>
      </c>
      <c r="I1036" s="5">
        <v>1E-3</v>
      </c>
      <c r="J1036" s="5">
        <v>0</v>
      </c>
      <c r="K1036" s="5">
        <v>1E-3</v>
      </c>
      <c r="L1036" s="8">
        <v>2016</v>
      </c>
      <c r="M1036" s="5">
        <v>1E-3</v>
      </c>
      <c r="N1036" s="5" t="s">
        <v>2656</v>
      </c>
      <c r="O1036" s="5" t="s">
        <v>3804</v>
      </c>
      <c r="P1036" s="7">
        <v>0</v>
      </c>
      <c r="Q1036" s="7">
        <v>2.2949999999999999</v>
      </c>
      <c r="R1036" s="7">
        <v>0</v>
      </c>
      <c r="S1036" s="7">
        <v>0.1</v>
      </c>
      <c r="T1036" s="7">
        <v>0</v>
      </c>
      <c r="U1036" s="7">
        <v>0</v>
      </c>
      <c r="V1036" s="7">
        <v>0</v>
      </c>
      <c r="W1036" s="7">
        <v>0</v>
      </c>
      <c r="X1036" s="7">
        <v>0</v>
      </c>
      <c r="Y1036" s="7">
        <v>0</v>
      </c>
    </row>
    <row r="1037" spans="1:25" ht="93.75" x14ac:dyDescent="0.2">
      <c r="A1037" s="53" t="s">
        <v>2460</v>
      </c>
      <c r="B1037" s="54" t="s">
        <v>2657</v>
      </c>
      <c r="C1037" s="55" t="s">
        <v>2658</v>
      </c>
      <c r="D1037" s="5">
        <v>1E-3</v>
      </c>
      <c r="E1037" s="5" t="s">
        <v>3808</v>
      </c>
      <c r="F1037" s="5">
        <v>1E-3</v>
      </c>
      <c r="G1037" s="5">
        <v>0</v>
      </c>
      <c r="H1037" s="5">
        <v>0</v>
      </c>
      <c r="I1037" s="5">
        <v>1E-3</v>
      </c>
      <c r="J1037" s="5">
        <v>0</v>
      </c>
      <c r="K1037" s="5">
        <v>1E-3</v>
      </c>
      <c r="L1037" s="8">
        <v>2016</v>
      </c>
      <c r="M1037" s="5">
        <v>1E-3</v>
      </c>
      <c r="N1037" s="5" t="s">
        <v>2656</v>
      </c>
      <c r="O1037" s="5" t="s">
        <v>3804</v>
      </c>
      <c r="P1037" s="7">
        <v>0</v>
      </c>
      <c r="Q1037" s="7">
        <v>0.64300000000000002</v>
      </c>
      <c r="R1037" s="7">
        <v>0</v>
      </c>
      <c r="S1037" s="7">
        <v>0.1</v>
      </c>
      <c r="T1037" s="7">
        <v>0</v>
      </c>
      <c r="U1037" s="7">
        <v>0</v>
      </c>
      <c r="V1037" s="7">
        <v>0</v>
      </c>
      <c r="W1037" s="7">
        <v>0</v>
      </c>
      <c r="X1037" s="7">
        <v>0</v>
      </c>
      <c r="Y1037" s="7">
        <v>0</v>
      </c>
    </row>
    <row r="1038" spans="1:25" ht="93.75" x14ac:dyDescent="0.2">
      <c r="A1038" s="53" t="s">
        <v>2460</v>
      </c>
      <c r="B1038" s="54" t="s">
        <v>2659</v>
      </c>
      <c r="C1038" s="55" t="s">
        <v>2660</v>
      </c>
      <c r="D1038" s="5">
        <v>5.0000000000000001E-3</v>
      </c>
      <c r="E1038" s="5" t="s">
        <v>3808</v>
      </c>
      <c r="F1038" s="5">
        <v>5.0000000000000001E-3</v>
      </c>
      <c r="G1038" s="5">
        <v>0</v>
      </c>
      <c r="H1038" s="5">
        <v>0</v>
      </c>
      <c r="I1038" s="5">
        <v>5.0000000000000001E-3</v>
      </c>
      <c r="J1038" s="5">
        <v>0</v>
      </c>
      <c r="K1038" s="5">
        <v>5.0000000000000001E-3</v>
      </c>
      <c r="L1038" s="8">
        <v>2016</v>
      </c>
      <c r="M1038" s="5">
        <v>5.0000000000000001E-3</v>
      </c>
      <c r="N1038" s="5" t="s">
        <v>2656</v>
      </c>
      <c r="O1038" s="5" t="s">
        <v>3804</v>
      </c>
      <c r="P1038" s="7">
        <v>0</v>
      </c>
      <c r="Q1038" s="7">
        <v>0.3</v>
      </c>
      <c r="R1038" s="7">
        <v>0</v>
      </c>
      <c r="S1038" s="7">
        <v>0</v>
      </c>
      <c r="T1038" s="7">
        <v>0</v>
      </c>
      <c r="U1038" s="7">
        <v>0</v>
      </c>
      <c r="V1038" s="7">
        <v>0</v>
      </c>
      <c r="W1038" s="7">
        <v>0</v>
      </c>
      <c r="X1038" s="7">
        <v>0</v>
      </c>
      <c r="Y1038" s="7">
        <v>0</v>
      </c>
    </row>
    <row r="1039" spans="1:25" ht="150" x14ac:dyDescent="0.2">
      <c r="A1039" s="53" t="s">
        <v>2460</v>
      </c>
      <c r="B1039" s="54" t="s">
        <v>2661</v>
      </c>
      <c r="C1039" s="55" t="s">
        <v>2662</v>
      </c>
      <c r="D1039" s="5">
        <v>1.91211</v>
      </c>
      <c r="E1039" s="5" t="s">
        <v>3808</v>
      </c>
      <c r="F1039" s="5">
        <v>1.91211</v>
      </c>
      <c r="G1039" s="5">
        <v>0</v>
      </c>
      <c r="H1039" s="5">
        <v>0</v>
      </c>
      <c r="I1039" s="5">
        <v>1.91211</v>
      </c>
      <c r="J1039" s="5">
        <v>0</v>
      </c>
      <c r="K1039" s="5">
        <v>1.6204321900000001</v>
      </c>
      <c r="L1039" s="8">
        <v>2017</v>
      </c>
      <c r="M1039" s="5">
        <v>1.6204321900000001</v>
      </c>
      <c r="N1039" s="5" t="s">
        <v>2663</v>
      </c>
      <c r="O1039" s="5" t="s">
        <v>3804</v>
      </c>
      <c r="P1039" s="7">
        <v>0</v>
      </c>
      <c r="Q1039" s="7">
        <v>0</v>
      </c>
      <c r="R1039" s="7">
        <v>0</v>
      </c>
      <c r="S1039" s="7">
        <v>0</v>
      </c>
      <c r="T1039" s="7">
        <v>0</v>
      </c>
      <c r="U1039" s="7">
        <v>0</v>
      </c>
      <c r="V1039" s="7">
        <v>0</v>
      </c>
      <c r="W1039" s="7">
        <v>1</v>
      </c>
      <c r="X1039" s="7">
        <v>0</v>
      </c>
      <c r="Y1039" s="7">
        <v>0</v>
      </c>
    </row>
    <row r="1040" spans="1:25" ht="37.5" x14ac:dyDescent="0.2">
      <c r="A1040" s="53" t="s">
        <v>2460</v>
      </c>
      <c r="B1040" s="54" t="s">
        <v>2664</v>
      </c>
      <c r="C1040" s="55" t="s">
        <v>2665</v>
      </c>
      <c r="D1040" s="5">
        <v>0.95185000219999993</v>
      </c>
      <c r="E1040" s="5" t="s">
        <v>3808</v>
      </c>
      <c r="F1040" s="5">
        <v>0.95184999999999997</v>
      </c>
      <c r="G1040" s="5">
        <v>0</v>
      </c>
      <c r="H1040" s="5">
        <v>0</v>
      </c>
      <c r="I1040" s="5">
        <v>0.95184999999999997</v>
      </c>
      <c r="J1040" s="5">
        <v>0</v>
      </c>
      <c r="K1040" s="5">
        <v>0.80708729000000001</v>
      </c>
      <c r="L1040" s="8">
        <v>2017</v>
      </c>
      <c r="M1040" s="5">
        <v>0.80708729000000001</v>
      </c>
      <c r="N1040" s="5" t="s">
        <v>2666</v>
      </c>
      <c r="O1040" s="5" t="s">
        <v>3804</v>
      </c>
      <c r="P1040" s="7">
        <v>0</v>
      </c>
      <c r="Q1040" s="7">
        <v>0</v>
      </c>
      <c r="R1040" s="7">
        <v>0</v>
      </c>
      <c r="S1040" s="7">
        <v>0</v>
      </c>
      <c r="T1040" s="7">
        <v>0</v>
      </c>
      <c r="U1040" s="7">
        <v>0</v>
      </c>
      <c r="V1040" s="7">
        <v>0</v>
      </c>
      <c r="W1040" s="7">
        <v>1</v>
      </c>
      <c r="X1040" s="7">
        <v>0</v>
      </c>
      <c r="Y1040" s="7">
        <v>0</v>
      </c>
    </row>
    <row r="1041" spans="1:25" ht="56.25" x14ac:dyDescent="0.2">
      <c r="A1041" s="53" t="s">
        <v>2460</v>
      </c>
      <c r="B1041" s="54" t="s">
        <v>2667</v>
      </c>
      <c r="C1041" s="55" t="s">
        <v>2668</v>
      </c>
      <c r="D1041" s="5">
        <v>1.0112245174000001</v>
      </c>
      <c r="E1041" s="5" t="s">
        <v>3808</v>
      </c>
      <c r="F1041" s="5">
        <v>1.0112245200000001</v>
      </c>
      <c r="G1041" s="5">
        <v>0</v>
      </c>
      <c r="H1041" s="5">
        <v>0</v>
      </c>
      <c r="I1041" s="5">
        <v>1.0112245200000001</v>
      </c>
      <c r="J1041" s="5">
        <v>0</v>
      </c>
      <c r="K1041" s="5">
        <v>0.85696992999999999</v>
      </c>
      <c r="L1041" s="8">
        <v>2017</v>
      </c>
      <c r="M1041" s="5">
        <v>0.85696992999999999</v>
      </c>
      <c r="N1041" s="5" t="s">
        <v>2669</v>
      </c>
      <c r="O1041" s="5" t="s">
        <v>3804</v>
      </c>
      <c r="P1041" s="7">
        <v>0</v>
      </c>
      <c r="Q1041" s="7">
        <v>0</v>
      </c>
      <c r="R1041" s="7">
        <v>0</v>
      </c>
      <c r="S1041" s="7">
        <v>0</v>
      </c>
      <c r="T1041" s="7">
        <v>0</v>
      </c>
      <c r="U1041" s="7">
        <v>0</v>
      </c>
      <c r="V1041" s="7">
        <v>0</v>
      </c>
      <c r="W1041" s="7">
        <v>2</v>
      </c>
      <c r="X1041" s="7">
        <v>0</v>
      </c>
      <c r="Y1041" s="7">
        <v>0</v>
      </c>
    </row>
    <row r="1042" spans="1:25" ht="112.5" x14ac:dyDescent="0.2">
      <c r="A1042" s="53" t="s">
        <v>2460</v>
      </c>
      <c r="B1042" s="54" t="s">
        <v>2670</v>
      </c>
      <c r="C1042" s="55" t="s">
        <v>2671</v>
      </c>
      <c r="D1042" s="5">
        <v>1.5734229800000001</v>
      </c>
      <c r="E1042" s="5" t="s">
        <v>3808</v>
      </c>
      <c r="F1042" s="5">
        <v>1.5734229800000001</v>
      </c>
      <c r="G1042" s="5">
        <v>0</v>
      </c>
      <c r="H1042" s="5">
        <v>0</v>
      </c>
      <c r="I1042" s="5">
        <v>1.5734229800000001</v>
      </c>
      <c r="J1042" s="5">
        <v>0</v>
      </c>
      <c r="K1042" s="5">
        <v>1.33340931</v>
      </c>
      <c r="L1042" s="8">
        <v>2018</v>
      </c>
      <c r="M1042" s="5">
        <v>1.33340931</v>
      </c>
      <c r="N1042" s="5" t="s">
        <v>2672</v>
      </c>
      <c r="O1042" s="5" t="s">
        <v>3804</v>
      </c>
      <c r="P1042" s="7">
        <v>0</v>
      </c>
      <c r="Q1042" s="7">
        <v>0</v>
      </c>
      <c r="R1042" s="7">
        <v>0</v>
      </c>
      <c r="S1042" s="7">
        <v>0</v>
      </c>
      <c r="T1042" s="7">
        <v>0</v>
      </c>
      <c r="U1042" s="7">
        <v>0</v>
      </c>
      <c r="V1042" s="7">
        <v>0</v>
      </c>
      <c r="W1042" s="7">
        <v>4</v>
      </c>
      <c r="X1042" s="7">
        <v>0</v>
      </c>
      <c r="Y1042" s="7">
        <v>0</v>
      </c>
    </row>
    <row r="1043" spans="1:25" ht="75" x14ac:dyDescent="0.2">
      <c r="A1043" s="53" t="s">
        <v>2460</v>
      </c>
      <c r="B1043" s="54" t="s">
        <v>2673</v>
      </c>
      <c r="C1043" s="55" t="s">
        <v>2674</v>
      </c>
      <c r="D1043" s="5">
        <v>0.2163399728</v>
      </c>
      <c r="E1043" s="5" t="s">
        <v>3808</v>
      </c>
      <c r="F1043" s="5">
        <v>0.21633996999999999</v>
      </c>
      <c r="G1043" s="5">
        <v>0</v>
      </c>
      <c r="H1043" s="5">
        <v>0</v>
      </c>
      <c r="I1043" s="5">
        <v>0.21633996999999999</v>
      </c>
      <c r="J1043" s="5">
        <v>0</v>
      </c>
      <c r="K1043" s="5">
        <v>0.18333896</v>
      </c>
      <c r="L1043" s="8">
        <v>2017</v>
      </c>
      <c r="M1043" s="5">
        <v>0.18333896</v>
      </c>
      <c r="N1043" s="5" t="s">
        <v>2675</v>
      </c>
      <c r="O1043" s="5" t="s">
        <v>3804</v>
      </c>
      <c r="P1043" s="7">
        <v>0</v>
      </c>
      <c r="Q1043" s="7">
        <v>0</v>
      </c>
      <c r="R1043" s="7">
        <v>0</v>
      </c>
      <c r="S1043" s="7">
        <v>0</v>
      </c>
      <c r="T1043" s="7">
        <v>0</v>
      </c>
      <c r="U1043" s="7">
        <v>0</v>
      </c>
      <c r="V1043" s="7">
        <v>0</v>
      </c>
      <c r="W1043" s="7">
        <v>2</v>
      </c>
      <c r="X1043" s="7">
        <v>0</v>
      </c>
      <c r="Y1043" s="7">
        <v>0</v>
      </c>
    </row>
    <row r="1044" spans="1:25" ht="75" x14ac:dyDescent="0.2">
      <c r="A1044" s="53" t="s">
        <v>2460</v>
      </c>
      <c r="B1044" s="54" t="s">
        <v>2676</v>
      </c>
      <c r="C1044" s="55" t="s">
        <v>2677</v>
      </c>
      <c r="D1044" s="5">
        <v>2.6658900000000001</v>
      </c>
      <c r="E1044" s="5" t="s">
        <v>3808</v>
      </c>
      <c r="F1044" s="5">
        <v>2.6658900000000001</v>
      </c>
      <c r="G1044" s="5">
        <v>0</v>
      </c>
      <c r="H1044" s="5">
        <v>0</v>
      </c>
      <c r="I1044" s="5">
        <v>2.6658900000000001</v>
      </c>
      <c r="J1044" s="5">
        <v>0</v>
      </c>
      <c r="K1044" s="5">
        <v>2.2592288199999997</v>
      </c>
      <c r="L1044" s="8">
        <v>2018</v>
      </c>
      <c r="M1044" s="5">
        <v>2.2592288199999997</v>
      </c>
      <c r="N1044" s="5" t="s">
        <v>2558</v>
      </c>
      <c r="O1044" s="5" t="s">
        <v>3804</v>
      </c>
      <c r="P1044" s="7">
        <v>0</v>
      </c>
      <c r="Q1044" s="7">
        <v>0</v>
      </c>
      <c r="R1044" s="7">
        <v>0</v>
      </c>
      <c r="S1044" s="7">
        <v>0</v>
      </c>
      <c r="T1044" s="7">
        <v>0</v>
      </c>
      <c r="U1044" s="7">
        <v>0</v>
      </c>
      <c r="V1044" s="7">
        <v>0</v>
      </c>
      <c r="W1044" s="7">
        <v>15</v>
      </c>
      <c r="X1044" s="7">
        <v>0</v>
      </c>
      <c r="Y1044" s="7">
        <v>0</v>
      </c>
    </row>
    <row r="1045" spans="1:25" ht="75" x14ac:dyDescent="0.2">
      <c r="A1045" s="53" t="s">
        <v>2460</v>
      </c>
      <c r="B1045" s="54" t="s">
        <v>2678</v>
      </c>
      <c r="C1045" s="55" t="s">
        <v>2679</v>
      </c>
      <c r="D1045" s="5">
        <v>0.63213000019999999</v>
      </c>
      <c r="E1045" s="5" t="s">
        <v>3808</v>
      </c>
      <c r="F1045" s="5">
        <v>0.63212999999999997</v>
      </c>
      <c r="G1045" s="5">
        <v>0</v>
      </c>
      <c r="H1045" s="5">
        <v>0</v>
      </c>
      <c r="I1045" s="5">
        <v>0.63212999999999997</v>
      </c>
      <c r="J1045" s="5">
        <v>0</v>
      </c>
      <c r="K1045" s="5">
        <v>0.53570339</v>
      </c>
      <c r="L1045" s="8">
        <v>2018</v>
      </c>
      <c r="M1045" s="5">
        <v>0.53570339</v>
      </c>
      <c r="N1045" s="5" t="s">
        <v>2558</v>
      </c>
      <c r="O1045" s="5" t="s">
        <v>3804</v>
      </c>
      <c r="P1045" s="7">
        <v>0</v>
      </c>
      <c r="Q1045" s="7">
        <v>0</v>
      </c>
      <c r="R1045" s="7">
        <v>0</v>
      </c>
      <c r="S1045" s="7">
        <v>0</v>
      </c>
      <c r="T1045" s="7">
        <v>0</v>
      </c>
      <c r="U1045" s="7">
        <v>0</v>
      </c>
      <c r="V1045" s="7">
        <v>0</v>
      </c>
      <c r="W1045" s="7">
        <v>5</v>
      </c>
      <c r="X1045" s="7">
        <v>0</v>
      </c>
      <c r="Y1045" s="7">
        <v>0</v>
      </c>
    </row>
    <row r="1046" spans="1:25" ht="75" x14ac:dyDescent="0.2">
      <c r="A1046" s="53" t="s">
        <v>2460</v>
      </c>
      <c r="B1046" s="54" t="s">
        <v>2680</v>
      </c>
      <c r="C1046" s="55" t="s">
        <v>2681</v>
      </c>
      <c r="D1046" s="5">
        <v>3.5479999987999999</v>
      </c>
      <c r="E1046" s="5" t="s">
        <v>3808</v>
      </c>
      <c r="F1046" s="5">
        <v>3.548</v>
      </c>
      <c r="G1046" s="5">
        <v>0</v>
      </c>
      <c r="H1046" s="5">
        <v>0</v>
      </c>
      <c r="I1046" s="5">
        <v>3.548</v>
      </c>
      <c r="J1046" s="5">
        <v>0</v>
      </c>
      <c r="K1046" s="5">
        <v>3.0067796600000003</v>
      </c>
      <c r="L1046" s="8">
        <v>2018</v>
      </c>
      <c r="M1046" s="5">
        <v>3.0067796600000003</v>
      </c>
      <c r="N1046" s="5" t="s">
        <v>2558</v>
      </c>
      <c r="O1046" s="5" t="s">
        <v>3804</v>
      </c>
      <c r="P1046" s="7">
        <v>0</v>
      </c>
      <c r="Q1046" s="7">
        <v>0</v>
      </c>
      <c r="R1046" s="7">
        <v>0</v>
      </c>
      <c r="S1046" s="7">
        <v>0</v>
      </c>
      <c r="T1046" s="7">
        <v>0</v>
      </c>
      <c r="U1046" s="7">
        <v>0</v>
      </c>
      <c r="V1046" s="7">
        <v>0</v>
      </c>
      <c r="W1046" s="7">
        <v>4</v>
      </c>
      <c r="X1046" s="7">
        <v>0</v>
      </c>
      <c r="Y1046" s="7">
        <v>0</v>
      </c>
    </row>
    <row r="1047" spans="1:25" ht="75" x14ac:dyDescent="0.2">
      <c r="A1047" s="53" t="s">
        <v>2460</v>
      </c>
      <c r="B1047" s="54" t="s">
        <v>2682</v>
      </c>
      <c r="C1047" s="55" t="s">
        <v>2683</v>
      </c>
      <c r="D1047" s="5">
        <v>1.9680389299999999</v>
      </c>
      <c r="E1047" s="5" t="s">
        <v>3808</v>
      </c>
      <c r="F1047" s="5">
        <v>1.9680389299999999</v>
      </c>
      <c r="G1047" s="5">
        <v>0</v>
      </c>
      <c r="H1047" s="5">
        <v>0</v>
      </c>
      <c r="I1047" s="5">
        <v>1.9680389299999999</v>
      </c>
      <c r="J1047" s="5">
        <v>0</v>
      </c>
      <c r="K1047" s="5">
        <v>1.6678296000000001</v>
      </c>
      <c r="L1047" s="8">
        <v>2018</v>
      </c>
      <c r="M1047" s="5">
        <v>1.6678296000000001</v>
      </c>
      <c r="N1047" s="5" t="s">
        <v>2684</v>
      </c>
      <c r="O1047" s="5" t="s">
        <v>3804</v>
      </c>
      <c r="P1047" s="7">
        <v>0</v>
      </c>
      <c r="Q1047" s="7">
        <v>0</v>
      </c>
      <c r="R1047" s="7">
        <v>0</v>
      </c>
      <c r="S1047" s="7">
        <v>0</v>
      </c>
      <c r="T1047" s="7">
        <v>0</v>
      </c>
      <c r="U1047" s="7">
        <v>0</v>
      </c>
      <c r="V1047" s="7">
        <v>0</v>
      </c>
      <c r="W1047" s="7">
        <v>4</v>
      </c>
      <c r="X1047" s="7">
        <v>0</v>
      </c>
      <c r="Y1047" s="7">
        <v>0</v>
      </c>
    </row>
    <row r="1048" spans="1:25" ht="93.75" x14ac:dyDescent="0.2">
      <c r="A1048" s="53" t="s">
        <v>2460</v>
      </c>
      <c r="B1048" s="54" t="s">
        <v>2685</v>
      </c>
      <c r="C1048" s="55" t="s">
        <v>2686</v>
      </c>
      <c r="D1048" s="5">
        <v>6.7220000000000002E-2</v>
      </c>
      <c r="E1048" s="5" t="s">
        <v>3808</v>
      </c>
      <c r="F1048" s="5">
        <v>6.7220000000000002E-2</v>
      </c>
      <c r="G1048" s="5">
        <v>0</v>
      </c>
      <c r="H1048" s="5">
        <v>0</v>
      </c>
      <c r="I1048" s="5">
        <v>6.7220000000000002E-2</v>
      </c>
      <c r="J1048" s="5">
        <v>0</v>
      </c>
      <c r="K1048" s="5">
        <v>5.6016669999999998E-2</v>
      </c>
      <c r="L1048" s="8">
        <v>2019</v>
      </c>
      <c r="M1048" s="5">
        <v>5.6016669999999998E-2</v>
      </c>
      <c r="N1048" s="5" t="s">
        <v>2687</v>
      </c>
      <c r="O1048" s="5" t="s">
        <v>3804</v>
      </c>
      <c r="P1048" s="7">
        <v>0</v>
      </c>
      <c r="Q1048" s="7">
        <v>0</v>
      </c>
      <c r="R1048" s="7">
        <v>0</v>
      </c>
      <c r="S1048" s="7">
        <v>0</v>
      </c>
      <c r="T1048" s="7">
        <v>0</v>
      </c>
      <c r="U1048" s="7">
        <v>0</v>
      </c>
      <c r="V1048" s="7">
        <v>0</v>
      </c>
      <c r="W1048" s="7">
        <v>1</v>
      </c>
      <c r="X1048" s="7">
        <v>0</v>
      </c>
      <c r="Y1048" s="7">
        <v>0</v>
      </c>
    </row>
    <row r="1049" spans="1:25" ht="75" x14ac:dyDescent="0.2">
      <c r="A1049" s="53" t="s">
        <v>2460</v>
      </c>
      <c r="B1049" s="54" t="s">
        <v>2688</v>
      </c>
      <c r="C1049" s="55" t="s">
        <v>2689</v>
      </c>
      <c r="D1049" s="5">
        <v>66.070609259999998</v>
      </c>
      <c r="E1049" s="5" t="s">
        <v>3806</v>
      </c>
      <c r="F1049" s="5">
        <v>19.739863881050603</v>
      </c>
      <c r="G1049" s="5">
        <v>0</v>
      </c>
      <c r="H1049" s="5">
        <v>0</v>
      </c>
      <c r="I1049" s="5">
        <v>15.0915736988799</v>
      </c>
      <c r="J1049" s="5">
        <v>4.6482901821706397</v>
      </c>
      <c r="K1049" s="5">
        <v>16.462280625875501</v>
      </c>
      <c r="L1049" s="8">
        <v>2026</v>
      </c>
      <c r="M1049" s="5">
        <v>55.071235110000003</v>
      </c>
      <c r="N1049" s="5" t="s">
        <v>2690</v>
      </c>
      <c r="O1049" s="5" t="s">
        <v>3804</v>
      </c>
      <c r="P1049" s="7">
        <v>0</v>
      </c>
      <c r="Q1049" s="7">
        <v>0</v>
      </c>
      <c r="R1049" s="7">
        <v>0</v>
      </c>
      <c r="S1049" s="7">
        <v>0</v>
      </c>
      <c r="T1049" s="7">
        <v>0</v>
      </c>
      <c r="U1049" s="7">
        <v>0</v>
      </c>
      <c r="V1049" s="7">
        <v>0</v>
      </c>
      <c r="W1049" s="7">
        <v>835</v>
      </c>
      <c r="X1049" s="7">
        <v>0</v>
      </c>
      <c r="Y1049" s="7">
        <v>0</v>
      </c>
    </row>
    <row r="1050" spans="1:25" ht="56.25" x14ac:dyDescent="0.2">
      <c r="A1050" s="53" t="s">
        <v>2460</v>
      </c>
      <c r="B1050" s="54" t="s">
        <v>2691</v>
      </c>
      <c r="C1050" s="55" t="s">
        <v>2692</v>
      </c>
      <c r="D1050" s="5">
        <v>2.9577906791999999</v>
      </c>
      <c r="E1050" s="5" t="s">
        <v>3806</v>
      </c>
      <c r="F1050" s="5">
        <v>2.9577906779999998</v>
      </c>
      <c r="G1050" s="5">
        <v>0</v>
      </c>
      <c r="H1050" s="5">
        <v>0</v>
      </c>
      <c r="I1050" s="5">
        <v>1.2812048700000001</v>
      </c>
      <c r="J1050" s="5">
        <v>1.676585808</v>
      </c>
      <c r="K1050" s="5">
        <v>2.48292168</v>
      </c>
      <c r="L1050" s="8">
        <v>2022</v>
      </c>
      <c r="M1050" s="5">
        <v>2.48292168</v>
      </c>
      <c r="N1050" s="5" t="s">
        <v>2693</v>
      </c>
      <c r="O1050" s="5" t="s">
        <v>3804</v>
      </c>
      <c r="P1050" s="7">
        <v>0</v>
      </c>
      <c r="Q1050" s="7">
        <v>0</v>
      </c>
      <c r="R1050" s="7">
        <v>0</v>
      </c>
      <c r="S1050" s="7">
        <v>0</v>
      </c>
      <c r="T1050" s="7">
        <v>0</v>
      </c>
      <c r="U1050" s="7">
        <v>0</v>
      </c>
      <c r="V1050" s="7">
        <v>0</v>
      </c>
      <c r="W1050" s="7">
        <v>16</v>
      </c>
      <c r="X1050" s="7">
        <v>0</v>
      </c>
      <c r="Y1050" s="7">
        <v>0</v>
      </c>
    </row>
    <row r="1051" spans="1:25" ht="56.25" x14ac:dyDescent="0.2">
      <c r="A1051" s="53" t="s">
        <v>2460</v>
      </c>
      <c r="B1051" s="54" t="s">
        <v>2694</v>
      </c>
      <c r="C1051" s="55" t="s">
        <v>2695</v>
      </c>
      <c r="D1051" s="5">
        <v>3.2501612816000001</v>
      </c>
      <c r="E1051" s="5" t="s">
        <v>3806</v>
      </c>
      <c r="F1051" s="5">
        <v>3.2501612839999998</v>
      </c>
      <c r="G1051" s="5">
        <v>0</v>
      </c>
      <c r="H1051" s="5">
        <v>0</v>
      </c>
      <c r="I1051" s="5">
        <v>1.9684740200000002</v>
      </c>
      <c r="J1051" s="5">
        <v>1.2816872639999999</v>
      </c>
      <c r="K1051" s="5">
        <v>2.7362710400000001</v>
      </c>
      <c r="L1051" s="8">
        <v>2020</v>
      </c>
      <c r="M1051" s="5">
        <v>2.7362710400000001</v>
      </c>
      <c r="N1051" s="5" t="s">
        <v>2693</v>
      </c>
      <c r="O1051" s="5" t="s">
        <v>3804</v>
      </c>
      <c r="P1051" s="7">
        <v>0</v>
      </c>
      <c r="Q1051" s="7">
        <v>0</v>
      </c>
      <c r="R1051" s="7">
        <v>0</v>
      </c>
      <c r="S1051" s="7">
        <v>0</v>
      </c>
      <c r="T1051" s="7">
        <v>0</v>
      </c>
      <c r="U1051" s="7">
        <v>0</v>
      </c>
      <c r="V1051" s="7">
        <v>0</v>
      </c>
      <c r="W1051" s="7">
        <v>7</v>
      </c>
      <c r="X1051" s="7">
        <v>0</v>
      </c>
      <c r="Y1051" s="7">
        <v>0</v>
      </c>
    </row>
    <row r="1052" spans="1:25" ht="56.25" x14ac:dyDescent="0.2">
      <c r="A1052" s="53" t="s">
        <v>2460</v>
      </c>
      <c r="B1052" s="54" t="s">
        <v>2696</v>
      </c>
      <c r="C1052" s="55" t="s">
        <v>2697</v>
      </c>
      <c r="D1052" s="5">
        <v>6.5286975415999997</v>
      </c>
      <c r="E1052" s="5" t="s">
        <v>3806</v>
      </c>
      <c r="F1052" s="5">
        <v>6.5286975460000001</v>
      </c>
      <c r="G1052" s="5">
        <v>0</v>
      </c>
      <c r="H1052" s="5">
        <v>0</v>
      </c>
      <c r="I1052" s="5">
        <v>1.95130219</v>
      </c>
      <c r="J1052" s="5">
        <v>4.5773953560000002</v>
      </c>
      <c r="K1052" s="5">
        <v>5.46814205</v>
      </c>
      <c r="L1052" s="8">
        <v>2022</v>
      </c>
      <c r="M1052" s="5">
        <v>5.46814205</v>
      </c>
      <c r="N1052" s="5" t="s">
        <v>2693</v>
      </c>
      <c r="O1052" s="5" t="s">
        <v>3804</v>
      </c>
      <c r="P1052" s="7">
        <v>0</v>
      </c>
      <c r="Q1052" s="7">
        <v>0</v>
      </c>
      <c r="R1052" s="7">
        <v>0</v>
      </c>
      <c r="S1052" s="7">
        <v>0</v>
      </c>
      <c r="T1052" s="7">
        <v>0</v>
      </c>
      <c r="U1052" s="7">
        <v>0</v>
      </c>
      <c r="V1052" s="7">
        <v>0</v>
      </c>
      <c r="W1052" s="7">
        <v>5</v>
      </c>
      <c r="X1052" s="7">
        <v>0</v>
      </c>
      <c r="Y1052" s="7">
        <v>0</v>
      </c>
    </row>
    <row r="1053" spans="1:25" ht="56.25" x14ac:dyDescent="0.2">
      <c r="A1053" s="53" t="s">
        <v>2460</v>
      </c>
      <c r="B1053" s="54" t="s">
        <v>2698</v>
      </c>
      <c r="C1053" s="55" t="s">
        <v>2699</v>
      </c>
      <c r="D1053" s="5">
        <v>4.5990831999999999</v>
      </c>
      <c r="E1053" s="5" t="s">
        <v>3808</v>
      </c>
      <c r="F1053" s="5">
        <v>4.5990831999999999</v>
      </c>
      <c r="G1053" s="5">
        <v>0</v>
      </c>
      <c r="H1053" s="5">
        <v>0</v>
      </c>
      <c r="I1053" s="5">
        <v>4.5990831999999999</v>
      </c>
      <c r="J1053" s="5">
        <v>0</v>
      </c>
      <c r="K1053" s="5">
        <v>3.89794763</v>
      </c>
      <c r="L1053" s="8">
        <v>2018</v>
      </c>
      <c r="M1053" s="5">
        <v>3.89794763</v>
      </c>
      <c r="N1053" s="5" t="s">
        <v>2700</v>
      </c>
      <c r="O1053" s="5" t="s">
        <v>3804</v>
      </c>
      <c r="P1053" s="7">
        <v>0</v>
      </c>
      <c r="Q1053" s="7">
        <v>0</v>
      </c>
      <c r="R1053" s="7">
        <v>0</v>
      </c>
      <c r="S1053" s="7">
        <v>0</v>
      </c>
      <c r="T1053" s="7">
        <v>0</v>
      </c>
      <c r="U1053" s="7">
        <v>0</v>
      </c>
      <c r="V1053" s="7">
        <v>0</v>
      </c>
      <c r="W1053" s="7">
        <v>1</v>
      </c>
      <c r="X1053" s="7">
        <v>0</v>
      </c>
      <c r="Y1053" s="7">
        <v>0</v>
      </c>
    </row>
    <row r="1054" spans="1:25" ht="75" x14ac:dyDescent="0.2">
      <c r="A1054" s="53" t="s">
        <v>2460</v>
      </c>
      <c r="B1054" s="54" t="s">
        <v>2701</v>
      </c>
      <c r="C1054" s="55" t="s">
        <v>2702</v>
      </c>
      <c r="D1054" s="5">
        <v>1.0997000000000001</v>
      </c>
      <c r="E1054" s="5" t="s">
        <v>3808</v>
      </c>
      <c r="F1054" s="5">
        <v>1.0997000000000001</v>
      </c>
      <c r="G1054" s="5">
        <v>0</v>
      </c>
      <c r="H1054" s="5">
        <v>0</v>
      </c>
      <c r="I1054" s="5">
        <v>1.0997000000000001</v>
      </c>
      <c r="J1054" s="5">
        <v>0</v>
      </c>
      <c r="K1054" s="5">
        <v>0.93281863999999992</v>
      </c>
      <c r="L1054" s="8">
        <v>2018</v>
      </c>
      <c r="M1054" s="5">
        <v>0.93281863999999992</v>
      </c>
      <c r="N1054" s="5" t="s">
        <v>2558</v>
      </c>
      <c r="O1054" s="5" t="s">
        <v>3804</v>
      </c>
      <c r="P1054" s="7">
        <v>0</v>
      </c>
      <c r="Q1054" s="7">
        <v>0</v>
      </c>
      <c r="R1054" s="7">
        <v>0</v>
      </c>
      <c r="S1054" s="7">
        <v>0</v>
      </c>
      <c r="T1054" s="7">
        <v>0</v>
      </c>
      <c r="U1054" s="7">
        <v>0</v>
      </c>
      <c r="V1054" s="7">
        <v>0</v>
      </c>
      <c r="W1054" s="7">
        <v>2</v>
      </c>
      <c r="X1054" s="7">
        <v>0</v>
      </c>
      <c r="Y1054" s="7">
        <v>0</v>
      </c>
    </row>
    <row r="1055" spans="1:25" ht="75" x14ac:dyDescent="0.2">
      <c r="A1055" s="53" t="s">
        <v>2460</v>
      </c>
      <c r="B1055" s="54" t="s">
        <v>2703</v>
      </c>
      <c r="C1055" s="55" t="s">
        <v>2704</v>
      </c>
      <c r="D1055" s="5">
        <v>1.9389749999999999</v>
      </c>
      <c r="E1055" s="5" t="s">
        <v>3808</v>
      </c>
      <c r="F1055" s="5">
        <v>1.9389749999999999</v>
      </c>
      <c r="G1055" s="5">
        <v>0</v>
      </c>
      <c r="H1055" s="5">
        <v>0</v>
      </c>
      <c r="I1055" s="5">
        <v>1.9389749999999999</v>
      </c>
      <c r="J1055" s="5">
        <v>0</v>
      </c>
      <c r="K1055" s="5">
        <v>1.6445033900000001</v>
      </c>
      <c r="L1055" s="8">
        <v>2018</v>
      </c>
      <c r="M1055" s="5">
        <v>1.6445033900000001</v>
      </c>
      <c r="N1055" s="5" t="s">
        <v>2558</v>
      </c>
      <c r="O1055" s="5" t="s">
        <v>3804</v>
      </c>
      <c r="P1055" s="7">
        <v>0</v>
      </c>
      <c r="Q1055" s="7">
        <v>0</v>
      </c>
      <c r="R1055" s="7">
        <v>0</v>
      </c>
      <c r="S1055" s="7">
        <v>0</v>
      </c>
      <c r="T1055" s="7">
        <v>0</v>
      </c>
      <c r="U1055" s="7">
        <v>0</v>
      </c>
      <c r="V1055" s="7">
        <v>0</v>
      </c>
      <c r="W1055" s="7">
        <v>3</v>
      </c>
      <c r="X1055" s="7">
        <v>0</v>
      </c>
      <c r="Y1055" s="7">
        <v>0</v>
      </c>
    </row>
    <row r="1056" spans="1:25" ht="75" x14ac:dyDescent="0.2">
      <c r="A1056" s="53" t="s">
        <v>2460</v>
      </c>
      <c r="B1056" s="54" t="s">
        <v>2664</v>
      </c>
      <c r="C1056" s="55" t="s">
        <v>2705</v>
      </c>
      <c r="D1056" s="5">
        <v>1.1509840499999999</v>
      </c>
      <c r="E1056" s="5" t="s">
        <v>3808</v>
      </c>
      <c r="F1056" s="5">
        <v>1.1509840499999999</v>
      </c>
      <c r="G1056" s="5">
        <v>0</v>
      </c>
      <c r="H1056" s="5">
        <v>0</v>
      </c>
      <c r="I1056" s="5">
        <v>1.1509840499999999</v>
      </c>
      <c r="J1056" s="5">
        <v>0</v>
      </c>
      <c r="K1056" s="5">
        <v>0.97584495999999998</v>
      </c>
      <c r="L1056" s="8">
        <v>2018</v>
      </c>
      <c r="M1056" s="5">
        <v>0.97584495999999998</v>
      </c>
      <c r="N1056" s="5" t="s">
        <v>2558</v>
      </c>
      <c r="O1056" s="5" t="s">
        <v>3804</v>
      </c>
      <c r="P1056" s="7">
        <v>0</v>
      </c>
      <c r="Q1056" s="7">
        <v>0</v>
      </c>
      <c r="R1056" s="7">
        <v>0</v>
      </c>
      <c r="S1056" s="7">
        <v>0</v>
      </c>
      <c r="T1056" s="7">
        <v>0</v>
      </c>
      <c r="U1056" s="7">
        <v>0</v>
      </c>
      <c r="V1056" s="7">
        <v>0</v>
      </c>
      <c r="W1056" s="7">
        <v>1</v>
      </c>
      <c r="X1056" s="7">
        <v>0</v>
      </c>
      <c r="Y1056" s="7">
        <v>0</v>
      </c>
    </row>
    <row r="1057" spans="1:25" ht="75" x14ac:dyDescent="0.2">
      <c r="A1057" s="53" t="s">
        <v>2460</v>
      </c>
      <c r="B1057" s="54" t="s">
        <v>2706</v>
      </c>
      <c r="C1057" s="55" t="s">
        <v>2707</v>
      </c>
      <c r="D1057" s="5">
        <v>4.8256427839999994</v>
      </c>
      <c r="E1057" s="5" t="s">
        <v>3806</v>
      </c>
      <c r="F1057" s="5">
        <v>4.8256427839999994</v>
      </c>
      <c r="G1057" s="5">
        <v>0</v>
      </c>
      <c r="H1057" s="5">
        <v>0</v>
      </c>
      <c r="I1057" s="5">
        <v>4.8256427839999994</v>
      </c>
      <c r="J1057" s="5">
        <v>0</v>
      </c>
      <c r="K1057" s="5">
        <v>4.0497023199999997</v>
      </c>
      <c r="L1057" s="8">
        <v>2024</v>
      </c>
      <c r="M1057" s="5">
        <v>4.0497023199999997</v>
      </c>
      <c r="N1057" s="5" t="s">
        <v>2708</v>
      </c>
      <c r="O1057" s="5" t="s">
        <v>3804</v>
      </c>
      <c r="P1057" s="7">
        <v>0</v>
      </c>
      <c r="Q1057" s="7">
        <v>0</v>
      </c>
      <c r="R1057" s="7">
        <v>0</v>
      </c>
      <c r="S1057" s="7">
        <v>0</v>
      </c>
      <c r="T1057" s="7">
        <v>0</v>
      </c>
      <c r="U1057" s="7">
        <v>0</v>
      </c>
      <c r="V1057" s="7">
        <v>0</v>
      </c>
      <c r="W1057" s="7">
        <v>36</v>
      </c>
      <c r="X1057" s="7">
        <v>0</v>
      </c>
      <c r="Y1057" s="7">
        <v>0</v>
      </c>
    </row>
    <row r="1058" spans="1:25" ht="93.75" x14ac:dyDescent="0.2">
      <c r="A1058" s="53" t="s">
        <v>2460</v>
      </c>
      <c r="B1058" s="54" t="s">
        <v>2709</v>
      </c>
      <c r="C1058" s="55" t="s">
        <v>2710</v>
      </c>
      <c r="D1058" s="5">
        <v>0</v>
      </c>
      <c r="E1058" s="5" t="s">
        <v>3806</v>
      </c>
      <c r="F1058" s="5">
        <v>0</v>
      </c>
      <c r="G1058" s="5">
        <v>0</v>
      </c>
      <c r="H1058" s="5">
        <v>0</v>
      </c>
      <c r="I1058" s="5">
        <v>0</v>
      </c>
      <c r="J1058" s="5">
        <v>0</v>
      </c>
      <c r="K1058" s="5">
        <v>0</v>
      </c>
      <c r="L1058" s="8" t="s">
        <v>3804</v>
      </c>
      <c r="M1058" s="5">
        <v>0</v>
      </c>
      <c r="N1058" s="5" t="s">
        <v>2711</v>
      </c>
      <c r="O1058" s="5" t="s">
        <v>3804</v>
      </c>
      <c r="P1058" s="7">
        <v>0</v>
      </c>
      <c r="Q1058" s="7">
        <v>0</v>
      </c>
      <c r="R1058" s="7">
        <v>0</v>
      </c>
      <c r="S1058" s="7">
        <v>0</v>
      </c>
      <c r="T1058" s="7">
        <v>0</v>
      </c>
      <c r="U1058" s="7">
        <v>0</v>
      </c>
      <c r="V1058" s="7">
        <v>0</v>
      </c>
      <c r="W1058" s="7">
        <v>0</v>
      </c>
      <c r="X1058" s="7">
        <v>0</v>
      </c>
      <c r="Y1058" s="7">
        <v>0</v>
      </c>
    </row>
    <row r="1059" spans="1:25" ht="75" x14ac:dyDescent="0.2">
      <c r="A1059" s="53" t="s">
        <v>2460</v>
      </c>
      <c r="B1059" s="54" t="s">
        <v>2712</v>
      </c>
      <c r="C1059" s="55" t="s">
        <v>2713</v>
      </c>
      <c r="D1059" s="5">
        <v>0.39900000000000002</v>
      </c>
      <c r="E1059" s="5" t="s">
        <v>3808</v>
      </c>
      <c r="F1059" s="5">
        <v>0.39900000000000002</v>
      </c>
      <c r="G1059" s="5">
        <v>0</v>
      </c>
      <c r="H1059" s="5">
        <v>0</v>
      </c>
      <c r="I1059" s="5">
        <v>0.39900000000000002</v>
      </c>
      <c r="J1059" s="5">
        <v>0</v>
      </c>
      <c r="K1059" s="5">
        <v>0.33250000000000002</v>
      </c>
      <c r="L1059" s="8">
        <v>2019</v>
      </c>
      <c r="M1059" s="5">
        <v>0.33250000000000002</v>
      </c>
      <c r="N1059" s="5" t="s">
        <v>2708</v>
      </c>
      <c r="O1059" s="5" t="s">
        <v>3804</v>
      </c>
      <c r="P1059" s="7">
        <v>0</v>
      </c>
      <c r="Q1059" s="7">
        <v>0</v>
      </c>
      <c r="R1059" s="7">
        <v>0</v>
      </c>
      <c r="S1059" s="7">
        <v>0</v>
      </c>
      <c r="T1059" s="7">
        <v>0</v>
      </c>
      <c r="U1059" s="7">
        <v>0</v>
      </c>
      <c r="V1059" s="7">
        <v>0</v>
      </c>
      <c r="W1059" s="7">
        <v>1</v>
      </c>
      <c r="X1059" s="7">
        <v>0</v>
      </c>
      <c r="Y1059" s="7">
        <v>0</v>
      </c>
    </row>
    <row r="1060" spans="1:25" ht="75" x14ac:dyDescent="0.2">
      <c r="A1060" s="53" t="s">
        <v>2460</v>
      </c>
      <c r="B1060" s="54" t="s">
        <v>2714</v>
      </c>
      <c r="C1060" s="55" t="s">
        <v>2715</v>
      </c>
      <c r="D1060" s="5">
        <v>0.73718399599999995</v>
      </c>
      <c r="E1060" s="5" t="s">
        <v>3808</v>
      </c>
      <c r="F1060" s="5">
        <v>0.73718399999999995</v>
      </c>
      <c r="G1060" s="5">
        <v>0</v>
      </c>
      <c r="H1060" s="5">
        <v>0</v>
      </c>
      <c r="I1060" s="5">
        <v>0.73718399999999995</v>
      </c>
      <c r="J1060" s="5">
        <v>0</v>
      </c>
      <c r="K1060" s="5">
        <v>0.62473220000000007</v>
      </c>
      <c r="L1060" s="8">
        <v>2018</v>
      </c>
      <c r="M1060" s="5">
        <v>0.62473220000000007</v>
      </c>
      <c r="N1060" s="5" t="s">
        <v>2716</v>
      </c>
      <c r="O1060" s="5" t="s">
        <v>3804</v>
      </c>
      <c r="P1060" s="7">
        <v>0</v>
      </c>
      <c r="Q1060" s="7">
        <v>0</v>
      </c>
      <c r="R1060" s="7">
        <v>0</v>
      </c>
      <c r="S1060" s="7">
        <v>0</v>
      </c>
      <c r="T1060" s="7">
        <v>0</v>
      </c>
      <c r="U1060" s="7">
        <v>0</v>
      </c>
      <c r="V1060" s="7">
        <v>0</v>
      </c>
      <c r="W1060" s="7">
        <v>4</v>
      </c>
      <c r="X1060" s="7">
        <v>0</v>
      </c>
      <c r="Y1060" s="7">
        <v>0</v>
      </c>
    </row>
    <row r="1061" spans="1:25" ht="93.75" x14ac:dyDescent="0.2">
      <c r="A1061" s="53" t="s">
        <v>2460</v>
      </c>
      <c r="B1061" s="54" t="s">
        <v>2717</v>
      </c>
      <c r="C1061" s="55" t="s">
        <v>2718</v>
      </c>
      <c r="D1061" s="5">
        <v>17.640999999999998</v>
      </c>
      <c r="E1061" s="5" t="s">
        <v>3808</v>
      </c>
      <c r="F1061" s="5">
        <v>17.640999999999998</v>
      </c>
      <c r="G1061" s="5">
        <v>0</v>
      </c>
      <c r="H1061" s="5">
        <v>0</v>
      </c>
      <c r="I1061" s="5">
        <v>17.640999999999998</v>
      </c>
      <c r="J1061" s="5">
        <v>0</v>
      </c>
      <c r="K1061" s="5">
        <v>14.95</v>
      </c>
      <c r="L1061" s="8">
        <v>2018</v>
      </c>
      <c r="M1061" s="5">
        <v>14.95</v>
      </c>
      <c r="N1061" s="5" t="s">
        <v>2719</v>
      </c>
      <c r="O1061" s="5" t="s">
        <v>3804</v>
      </c>
      <c r="P1061" s="7">
        <v>0</v>
      </c>
      <c r="Q1061" s="7">
        <v>0</v>
      </c>
      <c r="R1061" s="7">
        <v>0</v>
      </c>
      <c r="S1061" s="7">
        <v>0</v>
      </c>
      <c r="T1061" s="7">
        <v>0</v>
      </c>
      <c r="U1061" s="7">
        <v>0</v>
      </c>
      <c r="V1061" s="7">
        <v>0</v>
      </c>
      <c r="W1061" s="7">
        <v>2</v>
      </c>
      <c r="X1061" s="7">
        <v>0</v>
      </c>
      <c r="Y1061" s="7">
        <v>0</v>
      </c>
    </row>
    <row r="1062" spans="1:25" ht="75" x14ac:dyDescent="0.2">
      <c r="A1062" s="53" t="s">
        <v>2460</v>
      </c>
      <c r="B1062" s="54" t="s">
        <v>2720</v>
      </c>
      <c r="C1062" s="55" t="s">
        <v>2721</v>
      </c>
      <c r="D1062" s="5">
        <v>0.1235</v>
      </c>
      <c r="E1062" s="5" t="s">
        <v>3808</v>
      </c>
      <c r="F1062" s="5">
        <v>0.1235</v>
      </c>
      <c r="G1062" s="5">
        <v>0</v>
      </c>
      <c r="H1062" s="5">
        <v>0</v>
      </c>
      <c r="I1062" s="5">
        <v>0.1235</v>
      </c>
      <c r="J1062" s="5">
        <v>0</v>
      </c>
      <c r="K1062" s="5">
        <v>0.10291667</v>
      </c>
      <c r="L1062" s="8">
        <v>2019</v>
      </c>
      <c r="M1062" s="5">
        <v>0.10291667</v>
      </c>
      <c r="N1062" s="5" t="s">
        <v>2722</v>
      </c>
      <c r="O1062" s="5" t="s">
        <v>3804</v>
      </c>
      <c r="P1062" s="7">
        <v>0</v>
      </c>
      <c r="Q1062" s="7">
        <v>0</v>
      </c>
      <c r="R1062" s="7">
        <v>0</v>
      </c>
      <c r="S1062" s="7">
        <v>0</v>
      </c>
      <c r="T1062" s="7">
        <v>0</v>
      </c>
      <c r="U1062" s="7">
        <v>0</v>
      </c>
      <c r="V1062" s="7">
        <v>0</v>
      </c>
      <c r="W1062" s="7">
        <v>1</v>
      </c>
      <c r="X1062" s="7">
        <v>0</v>
      </c>
      <c r="Y1062" s="7">
        <v>0</v>
      </c>
    </row>
    <row r="1063" spans="1:25" ht="56.25" x14ac:dyDescent="0.2">
      <c r="A1063" s="53" t="s">
        <v>2460</v>
      </c>
      <c r="B1063" s="54" t="s">
        <v>2723</v>
      </c>
      <c r="C1063" s="55" t="s">
        <v>2724</v>
      </c>
      <c r="D1063" s="5">
        <v>0.41699999999999998</v>
      </c>
      <c r="E1063" s="5" t="s">
        <v>3808</v>
      </c>
      <c r="F1063" s="5">
        <v>0.41699999999999998</v>
      </c>
      <c r="G1063" s="5">
        <v>0</v>
      </c>
      <c r="H1063" s="5">
        <v>0</v>
      </c>
      <c r="I1063" s="5">
        <v>0.41699999999999998</v>
      </c>
      <c r="J1063" s="5">
        <v>0</v>
      </c>
      <c r="K1063" s="5">
        <v>0.34749999999999998</v>
      </c>
      <c r="L1063" s="8">
        <v>2019</v>
      </c>
      <c r="M1063" s="5">
        <v>0.34749999999999998</v>
      </c>
      <c r="N1063" s="5" t="s">
        <v>2725</v>
      </c>
      <c r="O1063" s="5" t="s">
        <v>3804</v>
      </c>
      <c r="P1063" s="7">
        <v>0</v>
      </c>
      <c r="Q1063" s="7">
        <v>0</v>
      </c>
      <c r="R1063" s="7">
        <v>0</v>
      </c>
      <c r="S1063" s="7">
        <v>0</v>
      </c>
      <c r="T1063" s="7">
        <v>0</v>
      </c>
      <c r="U1063" s="7">
        <v>0</v>
      </c>
      <c r="V1063" s="7">
        <v>0</v>
      </c>
      <c r="W1063" s="7">
        <v>1</v>
      </c>
      <c r="X1063" s="7">
        <v>0</v>
      </c>
      <c r="Y1063" s="7">
        <v>0</v>
      </c>
    </row>
    <row r="1064" spans="1:25" ht="56.25" x14ac:dyDescent="0.2">
      <c r="A1064" s="53" t="s">
        <v>2460</v>
      </c>
      <c r="B1064" s="54" t="s">
        <v>2726</v>
      </c>
      <c r="C1064" s="55" t="s">
        <v>2727</v>
      </c>
      <c r="D1064" s="5">
        <v>0.121077</v>
      </c>
      <c r="E1064" s="5" t="s">
        <v>3808</v>
      </c>
      <c r="F1064" s="5">
        <v>0.121077</v>
      </c>
      <c r="G1064" s="5">
        <v>0</v>
      </c>
      <c r="H1064" s="5">
        <v>0</v>
      </c>
      <c r="I1064" s="5">
        <v>0.121077</v>
      </c>
      <c r="J1064" s="5">
        <v>0</v>
      </c>
      <c r="K1064" s="5">
        <v>0.10089749999999999</v>
      </c>
      <c r="L1064" s="8">
        <v>2019</v>
      </c>
      <c r="M1064" s="5">
        <v>0.10089749999999999</v>
      </c>
      <c r="N1064" s="5" t="s">
        <v>2728</v>
      </c>
      <c r="O1064" s="5" t="s">
        <v>3804</v>
      </c>
      <c r="P1064" s="7">
        <v>0</v>
      </c>
      <c r="Q1064" s="7">
        <v>0</v>
      </c>
      <c r="R1064" s="7">
        <v>0</v>
      </c>
      <c r="S1064" s="7">
        <v>0</v>
      </c>
      <c r="T1064" s="7">
        <v>0</v>
      </c>
      <c r="U1064" s="7">
        <v>0</v>
      </c>
      <c r="V1064" s="7">
        <v>0</v>
      </c>
      <c r="W1064" s="7">
        <v>1</v>
      </c>
      <c r="X1064" s="7">
        <v>0</v>
      </c>
      <c r="Y1064" s="7">
        <v>0</v>
      </c>
    </row>
    <row r="1065" spans="1:25" ht="37.5" x14ac:dyDescent="0.2">
      <c r="A1065" s="53" t="s">
        <v>2460</v>
      </c>
      <c r="B1065" s="54" t="s">
        <v>2729</v>
      </c>
      <c r="C1065" s="55" t="s">
        <v>2730</v>
      </c>
      <c r="D1065" s="5">
        <v>10.60371364</v>
      </c>
      <c r="E1065" s="5" t="s">
        <v>3808</v>
      </c>
      <c r="F1065" s="5">
        <v>10.60371364</v>
      </c>
      <c r="G1065" s="5">
        <v>0</v>
      </c>
      <c r="H1065" s="5">
        <v>0</v>
      </c>
      <c r="I1065" s="5">
        <v>10.60371364</v>
      </c>
      <c r="J1065" s="5">
        <v>0</v>
      </c>
      <c r="K1065" s="5">
        <v>8.9861979999999999</v>
      </c>
      <c r="L1065" s="8">
        <v>2018</v>
      </c>
      <c r="M1065" s="5">
        <v>8.9861979999999999</v>
      </c>
      <c r="N1065" s="5" t="s">
        <v>2731</v>
      </c>
      <c r="O1065" s="5" t="s">
        <v>3804</v>
      </c>
      <c r="P1065" s="7">
        <v>0</v>
      </c>
      <c r="Q1065" s="7">
        <v>0</v>
      </c>
      <c r="R1065" s="7">
        <v>0</v>
      </c>
      <c r="S1065" s="7">
        <v>0</v>
      </c>
      <c r="T1065" s="7">
        <v>0</v>
      </c>
      <c r="U1065" s="7">
        <v>0</v>
      </c>
      <c r="V1065" s="7">
        <v>0</v>
      </c>
      <c r="W1065" s="7">
        <v>166</v>
      </c>
      <c r="X1065" s="7">
        <v>0</v>
      </c>
      <c r="Y1065" s="7">
        <v>0</v>
      </c>
    </row>
    <row r="1066" spans="1:25" ht="37.5" x14ac:dyDescent="0.2">
      <c r="A1066" s="53" t="s">
        <v>2460</v>
      </c>
      <c r="B1066" s="54" t="s">
        <v>2732</v>
      </c>
      <c r="C1066" s="55" t="s">
        <v>2733</v>
      </c>
      <c r="D1066" s="5">
        <v>12.6774834</v>
      </c>
      <c r="E1066" s="5" t="s">
        <v>3808</v>
      </c>
      <c r="F1066" s="5">
        <v>12.6774834</v>
      </c>
      <c r="G1066" s="5">
        <v>0</v>
      </c>
      <c r="H1066" s="5">
        <v>0</v>
      </c>
      <c r="I1066" s="5">
        <v>12.6774834</v>
      </c>
      <c r="J1066" s="5">
        <v>0</v>
      </c>
      <c r="K1066" s="5">
        <v>10.74363</v>
      </c>
      <c r="L1066" s="8">
        <v>2018</v>
      </c>
      <c r="M1066" s="5">
        <v>10.74363</v>
      </c>
      <c r="N1066" s="5" t="s">
        <v>2731</v>
      </c>
      <c r="O1066" s="5" t="s">
        <v>3804</v>
      </c>
      <c r="P1066" s="7">
        <v>0</v>
      </c>
      <c r="Q1066" s="7">
        <v>0</v>
      </c>
      <c r="R1066" s="7">
        <v>0</v>
      </c>
      <c r="S1066" s="7">
        <v>0</v>
      </c>
      <c r="T1066" s="7">
        <v>0</v>
      </c>
      <c r="U1066" s="7">
        <v>0</v>
      </c>
      <c r="V1066" s="7">
        <v>0</v>
      </c>
      <c r="W1066" s="7">
        <v>211</v>
      </c>
      <c r="X1066" s="7">
        <v>0</v>
      </c>
      <c r="Y1066" s="7">
        <v>0</v>
      </c>
    </row>
    <row r="1067" spans="1:25" ht="37.5" x14ac:dyDescent="0.2">
      <c r="A1067" s="53" t="s">
        <v>2460</v>
      </c>
      <c r="B1067" s="54" t="s">
        <v>2734</v>
      </c>
      <c r="C1067" s="55" t="s">
        <v>2735</v>
      </c>
      <c r="D1067" s="5">
        <v>9.74E-2</v>
      </c>
      <c r="E1067" s="5" t="s">
        <v>3808</v>
      </c>
      <c r="F1067" s="5">
        <v>9.74E-2</v>
      </c>
      <c r="G1067" s="5">
        <v>0</v>
      </c>
      <c r="H1067" s="5">
        <v>0</v>
      </c>
      <c r="I1067" s="5">
        <v>9.74E-2</v>
      </c>
      <c r="J1067" s="5">
        <v>0</v>
      </c>
      <c r="K1067" s="5">
        <v>8.2542370000000004E-2</v>
      </c>
      <c r="L1067" s="8">
        <v>2018</v>
      </c>
      <c r="M1067" s="5">
        <v>8.2542370000000004E-2</v>
      </c>
      <c r="N1067" s="5" t="s">
        <v>2731</v>
      </c>
      <c r="O1067" s="5" t="s">
        <v>3804</v>
      </c>
      <c r="P1067" s="7">
        <v>0</v>
      </c>
      <c r="Q1067" s="7">
        <v>0</v>
      </c>
      <c r="R1067" s="7">
        <v>0</v>
      </c>
      <c r="S1067" s="7">
        <v>0</v>
      </c>
      <c r="T1067" s="7">
        <v>0</v>
      </c>
      <c r="U1067" s="7">
        <v>0</v>
      </c>
      <c r="V1067" s="7">
        <v>0</v>
      </c>
      <c r="W1067" s="7">
        <v>1</v>
      </c>
      <c r="X1067" s="7">
        <v>0</v>
      </c>
      <c r="Y1067" s="7">
        <v>0</v>
      </c>
    </row>
    <row r="1068" spans="1:25" ht="56.25" x14ac:dyDescent="0.2">
      <c r="A1068" s="53" t="s">
        <v>2460</v>
      </c>
      <c r="B1068" s="54" t="s">
        <v>2736</v>
      </c>
      <c r="C1068" s="55" t="s">
        <v>2737</v>
      </c>
      <c r="D1068" s="5">
        <v>0.84716505600000003</v>
      </c>
      <c r="E1068" s="5" t="s">
        <v>3806</v>
      </c>
      <c r="F1068" s="5">
        <v>0.84716505600000003</v>
      </c>
      <c r="G1068" s="5">
        <v>0</v>
      </c>
      <c r="H1068" s="5">
        <v>0</v>
      </c>
      <c r="I1068" s="5">
        <v>0</v>
      </c>
      <c r="J1068" s="5">
        <v>0.84716505600000003</v>
      </c>
      <c r="K1068" s="5">
        <v>0.70597087999999997</v>
      </c>
      <c r="L1068" s="8">
        <v>2022</v>
      </c>
      <c r="M1068" s="5">
        <v>0.70597087999999997</v>
      </c>
      <c r="N1068" s="5" t="s">
        <v>2738</v>
      </c>
      <c r="O1068" s="5" t="s">
        <v>3804</v>
      </c>
      <c r="P1068" s="7">
        <v>0</v>
      </c>
      <c r="Q1068" s="7">
        <v>0</v>
      </c>
      <c r="R1068" s="7">
        <v>0</v>
      </c>
      <c r="S1068" s="7">
        <v>0</v>
      </c>
      <c r="T1068" s="7">
        <v>0</v>
      </c>
      <c r="U1068" s="7">
        <v>0</v>
      </c>
      <c r="V1068" s="7">
        <v>0</v>
      </c>
      <c r="W1068" s="7">
        <v>4</v>
      </c>
      <c r="X1068" s="7">
        <v>0</v>
      </c>
      <c r="Y1068" s="7">
        <v>0</v>
      </c>
    </row>
    <row r="1069" spans="1:25" ht="56.25" x14ac:dyDescent="0.2">
      <c r="A1069" s="53" t="s">
        <v>2460</v>
      </c>
      <c r="B1069" s="54" t="s">
        <v>2739</v>
      </c>
      <c r="C1069" s="55" t="s">
        <v>2740</v>
      </c>
      <c r="D1069" s="5">
        <v>3.7666637160000001</v>
      </c>
      <c r="E1069" s="5" t="s">
        <v>3806</v>
      </c>
      <c r="F1069" s="5">
        <v>3.7666637160000001</v>
      </c>
      <c r="G1069" s="5">
        <v>0</v>
      </c>
      <c r="H1069" s="5">
        <v>0</v>
      </c>
      <c r="I1069" s="5">
        <v>0</v>
      </c>
      <c r="J1069" s="5">
        <v>3.7666637160000001</v>
      </c>
      <c r="K1069" s="5">
        <v>3.1388864299999999</v>
      </c>
      <c r="L1069" s="8">
        <v>2022</v>
      </c>
      <c r="M1069" s="5">
        <v>3.1388864299999999</v>
      </c>
      <c r="N1069" s="5" t="s">
        <v>2738</v>
      </c>
      <c r="O1069" s="5" t="s">
        <v>3804</v>
      </c>
      <c r="P1069" s="7">
        <v>0</v>
      </c>
      <c r="Q1069" s="7">
        <v>0</v>
      </c>
      <c r="R1069" s="7">
        <v>0</v>
      </c>
      <c r="S1069" s="7">
        <v>0</v>
      </c>
      <c r="T1069" s="7">
        <v>0</v>
      </c>
      <c r="U1069" s="7">
        <v>0</v>
      </c>
      <c r="V1069" s="7">
        <v>0</v>
      </c>
      <c r="W1069" s="7">
        <v>4</v>
      </c>
      <c r="X1069" s="7">
        <v>0</v>
      </c>
      <c r="Y1069" s="7">
        <v>0</v>
      </c>
    </row>
    <row r="1070" spans="1:25" ht="56.25" x14ac:dyDescent="0.2">
      <c r="A1070" s="53" t="s">
        <v>2460</v>
      </c>
      <c r="B1070" s="54" t="s">
        <v>2741</v>
      </c>
      <c r="C1070" s="55" t="s">
        <v>2742</v>
      </c>
      <c r="D1070" s="5">
        <v>0.15797</v>
      </c>
      <c r="E1070" s="5" t="s">
        <v>3808</v>
      </c>
      <c r="F1070" s="5">
        <v>0.15797</v>
      </c>
      <c r="G1070" s="5">
        <v>0</v>
      </c>
      <c r="H1070" s="5">
        <v>0</v>
      </c>
      <c r="I1070" s="5">
        <v>0.15797</v>
      </c>
      <c r="J1070" s="5">
        <v>0</v>
      </c>
      <c r="K1070" s="5">
        <v>0.13164167000000002</v>
      </c>
      <c r="L1070" s="8">
        <v>2019</v>
      </c>
      <c r="M1070" s="5">
        <v>0.13164167000000002</v>
      </c>
      <c r="N1070" s="5" t="s">
        <v>2743</v>
      </c>
      <c r="O1070" s="5" t="s">
        <v>3804</v>
      </c>
      <c r="P1070" s="7">
        <v>0</v>
      </c>
      <c r="Q1070" s="7">
        <v>0</v>
      </c>
      <c r="R1070" s="7">
        <v>0</v>
      </c>
      <c r="S1070" s="7">
        <v>0</v>
      </c>
      <c r="T1070" s="7">
        <v>0</v>
      </c>
      <c r="U1070" s="7">
        <v>0</v>
      </c>
      <c r="V1070" s="7">
        <v>0</v>
      </c>
      <c r="W1070" s="7">
        <v>2</v>
      </c>
      <c r="X1070" s="7">
        <v>0</v>
      </c>
      <c r="Y1070" s="7">
        <v>0</v>
      </c>
    </row>
    <row r="1071" spans="1:25" ht="56.25" x14ac:dyDescent="0.2">
      <c r="A1071" s="53" t="s">
        <v>2460</v>
      </c>
      <c r="B1071" s="54" t="s">
        <v>2744</v>
      </c>
      <c r="C1071" s="55" t="s">
        <v>2745</v>
      </c>
      <c r="D1071" s="5">
        <v>5.3306379999999995</v>
      </c>
      <c r="E1071" s="5" t="s">
        <v>3808</v>
      </c>
      <c r="F1071" s="5">
        <v>5.3306379999999995</v>
      </c>
      <c r="G1071" s="5">
        <v>0</v>
      </c>
      <c r="H1071" s="5">
        <v>0</v>
      </c>
      <c r="I1071" s="5">
        <v>0</v>
      </c>
      <c r="J1071" s="5">
        <v>5.3306379999999995</v>
      </c>
      <c r="K1071" s="5">
        <v>4.4421983300000001</v>
      </c>
      <c r="L1071" s="8">
        <v>2019</v>
      </c>
      <c r="M1071" s="5">
        <v>4.4421983300000001</v>
      </c>
      <c r="N1071" s="5" t="s">
        <v>2746</v>
      </c>
      <c r="O1071" s="5" t="s">
        <v>3804</v>
      </c>
      <c r="P1071" s="7">
        <v>0</v>
      </c>
      <c r="Q1071" s="7">
        <v>0</v>
      </c>
      <c r="R1071" s="7">
        <v>0</v>
      </c>
      <c r="S1071" s="7">
        <v>0</v>
      </c>
      <c r="T1071" s="7">
        <v>0</v>
      </c>
      <c r="U1071" s="7">
        <v>0</v>
      </c>
      <c r="V1071" s="7">
        <v>0</v>
      </c>
      <c r="W1071" s="7">
        <v>1</v>
      </c>
      <c r="X1071" s="7">
        <v>0</v>
      </c>
      <c r="Y1071" s="7">
        <v>0</v>
      </c>
    </row>
    <row r="1072" spans="1:25" ht="56.25" x14ac:dyDescent="0.2">
      <c r="A1072" s="53" t="s">
        <v>2460</v>
      </c>
      <c r="B1072" s="54" t="s">
        <v>2747</v>
      </c>
      <c r="C1072" s="55" t="s">
        <v>2748</v>
      </c>
      <c r="D1072" s="5">
        <v>16.967036268000001</v>
      </c>
      <c r="E1072" s="5" t="s">
        <v>3806</v>
      </c>
      <c r="F1072" s="5">
        <v>16.967036268000001</v>
      </c>
      <c r="G1072" s="5">
        <v>0</v>
      </c>
      <c r="H1072" s="5">
        <v>0</v>
      </c>
      <c r="I1072" s="5">
        <v>0</v>
      </c>
      <c r="J1072" s="5">
        <v>16.967036268000001</v>
      </c>
      <c r="K1072" s="5">
        <v>14.139196889999999</v>
      </c>
      <c r="L1072" s="8">
        <v>2022</v>
      </c>
      <c r="M1072" s="5">
        <v>14.139196889999999</v>
      </c>
      <c r="N1072" s="5" t="s">
        <v>2749</v>
      </c>
      <c r="O1072" s="5" t="s">
        <v>3804</v>
      </c>
      <c r="P1072" s="7">
        <v>0</v>
      </c>
      <c r="Q1072" s="7">
        <v>0</v>
      </c>
      <c r="R1072" s="7">
        <v>0</v>
      </c>
      <c r="S1072" s="7">
        <v>0</v>
      </c>
      <c r="T1072" s="7">
        <v>0</v>
      </c>
      <c r="U1072" s="7">
        <v>0</v>
      </c>
      <c r="V1072" s="7">
        <v>0</v>
      </c>
      <c r="W1072" s="7">
        <v>21</v>
      </c>
      <c r="X1072" s="7">
        <v>0</v>
      </c>
      <c r="Y1072" s="7">
        <v>0</v>
      </c>
    </row>
    <row r="1073" spans="1:25" ht="56.25" x14ac:dyDescent="0.2">
      <c r="A1073" s="53" t="s">
        <v>2460</v>
      </c>
      <c r="B1073" s="54" t="s">
        <v>2750</v>
      </c>
      <c r="C1073" s="55" t="s">
        <v>2751</v>
      </c>
      <c r="D1073" s="5">
        <v>4.6214441639999997</v>
      </c>
      <c r="E1073" s="5" t="s">
        <v>3806</v>
      </c>
      <c r="F1073" s="5">
        <v>4.6214441639999997</v>
      </c>
      <c r="G1073" s="5">
        <v>0</v>
      </c>
      <c r="H1073" s="5">
        <v>0</v>
      </c>
      <c r="I1073" s="5">
        <v>0</v>
      </c>
      <c r="J1073" s="5">
        <v>4.6214441639999997</v>
      </c>
      <c r="K1073" s="5">
        <v>3.8512034699999997</v>
      </c>
      <c r="L1073" s="8">
        <v>2022</v>
      </c>
      <c r="M1073" s="5">
        <v>3.8512034699999997</v>
      </c>
      <c r="N1073" s="5" t="s">
        <v>2749</v>
      </c>
      <c r="O1073" s="5" t="s">
        <v>3804</v>
      </c>
      <c r="P1073" s="7">
        <v>0</v>
      </c>
      <c r="Q1073" s="7">
        <v>0</v>
      </c>
      <c r="R1073" s="7">
        <v>0</v>
      </c>
      <c r="S1073" s="7">
        <v>0</v>
      </c>
      <c r="T1073" s="7">
        <v>0</v>
      </c>
      <c r="U1073" s="7">
        <v>0</v>
      </c>
      <c r="V1073" s="7">
        <v>0</v>
      </c>
      <c r="W1073" s="7">
        <v>7</v>
      </c>
      <c r="X1073" s="7">
        <v>0</v>
      </c>
      <c r="Y1073" s="7">
        <v>0</v>
      </c>
    </row>
    <row r="1074" spans="1:25" ht="37.5" x14ac:dyDescent="0.2">
      <c r="A1074" s="53" t="s">
        <v>2460</v>
      </c>
      <c r="B1074" s="54" t="s">
        <v>2752</v>
      </c>
      <c r="C1074" s="55" t="s">
        <v>2753</v>
      </c>
      <c r="D1074" s="5">
        <v>8.0205186600000005</v>
      </c>
      <c r="E1074" s="5" t="s">
        <v>3806</v>
      </c>
      <c r="F1074" s="5">
        <v>8.0205186600000005</v>
      </c>
      <c r="G1074" s="5">
        <v>0</v>
      </c>
      <c r="H1074" s="5">
        <v>0</v>
      </c>
      <c r="I1074" s="5">
        <v>0</v>
      </c>
      <c r="J1074" s="5">
        <v>8.0205186600000005</v>
      </c>
      <c r="K1074" s="5">
        <v>6.6837655500000004</v>
      </c>
      <c r="L1074" s="8">
        <v>2022</v>
      </c>
      <c r="M1074" s="5">
        <v>6.6837655500000004</v>
      </c>
      <c r="N1074" s="5" t="s">
        <v>2754</v>
      </c>
      <c r="O1074" s="5" t="s">
        <v>3804</v>
      </c>
      <c r="P1074" s="7">
        <v>0</v>
      </c>
      <c r="Q1074" s="7">
        <v>0</v>
      </c>
      <c r="R1074" s="7">
        <v>0</v>
      </c>
      <c r="S1074" s="7">
        <v>0</v>
      </c>
      <c r="T1074" s="7">
        <v>0</v>
      </c>
      <c r="U1074" s="7">
        <v>0</v>
      </c>
      <c r="V1074" s="7">
        <v>0</v>
      </c>
      <c r="W1074" s="7">
        <v>7</v>
      </c>
      <c r="X1074" s="7">
        <v>0</v>
      </c>
      <c r="Y1074" s="7">
        <v>0</v>
      </c>
    </row>
    <row r="1075" spans="1:25" ht="37.5" x14ac:dyDescent="0.2">
      <c r="A1075" s="53" t="s">
        <v>2460</v>
      </c>
      <c r="B1075" s="54" t="s">
        <v>2755</v>
      </c>
      <c r="C1075" s="55" t="s">
        <v>2756</v>
      </c>
      <c r="D1075" s="5">
        <v>2.8329161760000003</v>
      </c>
      <c r="E1075" s="5" t="s">
        <v>3806</v>
      </c>
      <c r="F1075" s="5">
        <v>2.8329161760000003</v>
      </c>
      <c r="G1075" s="5">
        <v>0</v>
      </c>
      <c r="H1075" s="5">
        <v>0</v>
      </c>
      <c r="I1075" s="5">
        <v>0</v>
      </c>
      <c r="J1075" s="5">
        <v>2.8329161760000003</v>
      </c>
      <c r="K1075" s="5">
        <v>2.3607634800000001</v>
      </c>
      <c r="L1075" s="8">
        <v>2022</v>
      </c>
      <c r="M1075" s="5">
        <v>2.3607634800000001</v>
      </c>
      <c r="N1075" s="5" t="s">
        <v>2754</v>
      </c>
      <c r="O1075" s="5" t="s">
        <v>3804</v>
      </c>
      <c r="P1075" s="7">
        <v>0</v>
      </c>
      <c r="Q1075" s="7">
        <v>0</v>
      </c>
      <c r="R1075" s="7">
        <v>0</v>
      </c>
      <c r="S1075" s="7">
        <v>0</v>
      </c>
      <c r="T1075" s="7">
        <v>0</v>
      </c>
      <c r="U1075" s="7">
        <v>0</v>
      </c>
      <c r="V1075" s="7">
        <v>0</v>
      </c>
      <c r="W1075" s="7">
        <v>2</v>
      </c>
      <c r="X1075" s="7">
        <v>0</v>
      </c>
      <c r="Y1075" s="7">
        <v>0</v>
      </c>
    </row>
    <row r="1076" spans="1:25" ht="37.5" x14ac:dyDescent="0.2">
      <c r="A1076" s="53" t="s">
        <v>2460</v>
      </c>
      <c r="B1076" s="54" t="s">
        <v>2757</v>
      </c>
      <c r="C1076" s="55" t="s">
        <v>2758</v>
      </c>
      <c r="D1076" s="5">
        <v>4.7332139399999997</v>
      </c>
      <c r="E1076" s="5" t="s">
        <v>3806</v>
      </c>
      <c r="F1076" s="5">
        <v>4.7332139399999997</v>
      </c>
      <c r="G1076" s="5">
        <v>0</v>
      </c>
      <c r="H1076" s="5">
        <v>0</v>
      </c>
      <c r="I1076" s="5">
        <v>0</v>
      </c>
      <c r="J1076" s="5">
        <v>4.7332139399999997</v>
      </c>
      <c r="K1076" s="5">
        <v>3.9443449500000001</v>
      </c>
      <c r="L1076" s="8">
        <v>2022</v>
      </c>
      <c r="M1076" s="5">
        <v>3.9443449500000001</v>
      </c>
      <c r="N1076" s="5" t="s">
        <v>2754</v>
      </c>
      <c r="O1076" s="5" t="s">
        <v>3804</v>
      </c>
      <c r="P1076" s="7">
        <v>0</v>
      </c>
      <c r="Q1076" s="7">
        <v>0</v>
      </c>
      <c r="R1076" s="7">
        <v>0</v>
      </c>
      <c r="S1076" s="7">
        <v>0</v>
      </c>
      <c r="T1076" s="7">
        <v>0</v>
      </c>
      <c r="U1076" s="7">
        <v>0</v>
      </c>
      <c r="V1076" s="7">
        <v>0</v>
      </c>
      <c r="W1076" s="7">
        <v>3</v>
      </c>
      <c r="X1076" s="7">
        <v>0</v>
      </c>
      <c r="Y1076" s="7">
        <v>0</v>
      </c>
    </row>
    <row r="1077" spans="1:25" ht="37.5" x14ac:dyDescent="0.2">
      <c r="A1077" s="53" t="s">
        <v>2460</v>
      </c>
      <c r="B1077" s="54" t="s">
        <v>2759</v>
      </c>
      <c r="C1077" s="55" t="s">
        <v>2760</v>
      </c>
      <c r="D1077" s="5">
        <v>2.356088712</v>
      </c>
      <c r="E1077" s="5" t="s">
        <v>3806</v>
      </c>
      <c r="F1077" s="5">
        <v>2.356088712</v>
      </c>
      <c r="G1077" s="5">
        <v>0</v>
      </c>
      <c r="H1077" s="5">
        <v>0</v>
      </c>
      <c r="I1077" s="5">
        <v>0</v>
      </c>
      <c r="J1077" s="5">
        <v>2.356088712</v>
      </c>
      <c r="K1077" s="5">
        <v>1.9634072599999999</v>
      </c>
      <c r="L1077" s="8">
        <v>2022</v>
      </c>
      <c r="M1077" s="5">
        <v>1.9634072599999999</v>
      </c>
      <c r="N1077" s="5" t="s">
        <v>2754</v>
      </c>
      <c r="O1077" s="5" t="s">
        <v>3804</v>
      </c>
      <c r="P1077" s="7">
        <v>0</v>
      </c>
      <c r="Q1077" s="7">
        <v>0</v>
      </c>
      <c r="R1077" s="7">
        <v>0</v>
      </c>
      <c r="S1077" s="7">
        <v>0</v>
      </c>
      <c r="T1077" s="7">
        <v>0</v>
      </c>
      <c r="U1077" s="7">
        <v>0</v>
      </c>
      <c r="V1077" s="7">
        <v>0</v>
      </c>
      <c r="W1077" s="7">
        <v>1</v>
      </c>
      <c r="X1077" s="7">
        <v>0</v>
      </c>
      <c r="Y1077" s="7">
        <v>0</v>
      </c>
    </row>
    <row r="1078" spans="1:25" ht="56.25" x14ac:dyDescent="0.2">
      <c r="A1078" s="53" t="s">
        <v>2460</v>
      </c>
      <c r="B1078" s="54" t="s">
        <v>2761</v>
      </c>
      <c r="C1078" s="55" t="s">
        <v>2762</v>
      </c>
      <c r="D1078" s="5">
        <v>3.1897506600000001</v>
      </c>
      <c r="E1078" s="5" t="s">
        <v>3806</v>
      </c>
      <c r="F1078" s="5">
        <v>3.1897506600000001</v>
      </c>
      <c r="G1078" s="5">
        <v>0</v>
      </c>
      <c r="H1078" s="5">
        <v>0</v>
      </c>
      <c r="I1078" s="5">
        <v>0</v>
      </c>
      <c r="J1078" s="5">
        <v>3.1897506600000001</v>
      </c>
      <c r="K1078" s="5">
        <v>2.6581255500000003</v>
      </c>
      <c r="L1078" s="8">
        <v>2022</v>
      </c>
      <c r="M1078" s="5">
        <v>2.6581255500000003</v>
      </c>
      <c r="N1078" s="5" t="s">
        <v>2763</v>
      </c>
      <c r="O1078" s="5" t="s">
        <v>3804</v>
      </c>
      <c r="P1078" s="7">
        <v>0</v>
      </c>
      <c r="Q1078" s="7">
        <v>0</v>
      </c>
      <c r="R1078" s="7">
        <v>0</v>
      </c>
      <c r="S1078" s="7">
        <v>0</v>
      </c>
      <c r="T1078" s="7">
        <v>0</v>
      </c>
      <c r="U1078" s="7">
        <v>0</v>
      </c>
      <c r="V1078" s="7">
        <v>0</v>
      </c>
      <c r="W1078" s="7">
        <v>3</v>
      </c>
      <c r="X1078" s="7">
        <v>0</v>
      </c>
      <c r="Y1078" s="7">
        <v>0</v>
      </c>
    </row>
    <row r="1079" spans="1:25" ht="75" x14ac:dyDescent="0.2">
      <c r="A1079" s="53" t="s">
        <v>2460</v>
      </c>
      <c r="B1079" s="54" t="s">
        <v>2764</v>
      </c>
      <c r="C1079" s="55" t="s">
        <v>2765</v>
      </c>
      <c r="D1079" s="5">
        <v>0</v>
      </c>
      <c r="E1079" s="5" t="s">
        <v>3806</v>
      </c>
      <c r="F1079" s="5">
        <v>0</v>
      </c>
      <c r="G1079" s="5">
        <v>0</v>
      </c>
      <c r="H1079" s="5">
        <v>0</v>
      </c>
      <c r="I1079" s="5">
        <v>0</v>
      </c>
      <c r="J1079" s="5">
        <v>0</v>
      </c>
      <c r="K1079" s="5">
        <v>0</v>
      </c>
      <c r="L1079" s="8" t="s">
        <v>3804</v>
      </c>
      <c r="M1079" s="5">
        <v>0</v>
      </c>
      <c r="N1079" s="5" t="s">
        <v>2766</v>
      </c>
      <c r="O1079" s="5" t="s">
        <v>3804</v>
      </c>
      <c r="P1079" s="7">
        <v>0</v>
      </c>
      <c r="Q1079" s="7">
        <v>0</v>
      </c>
      <c r="R1079" s="7">
        <v>0</v>
      </c>
      <c r="S1079" s="7">
        <v>0</v>
      </c>
      <c r="T1079" s="7">
        <v>0</v>
      </c>
      <c r="U1079" s="7">
        <v>0</v>
      </c>
      <c r="V1079" s="7">
        <v>0</v>
      </c>
      <c r="W1079" s="7">
        <v>0</v>
      </c>
      <c r="X1079" s="7">
        <v>0</v>
      </c>
      <c r="Y1079" s="7">
        <v>0</v>
      </c>
    </row>
    <row r="1080" spans="1:25" ht="75" x14ac:dyDescent="0.2">
      <c r="A1080" s="53" t="s">
        <v>2460</v>
      </c>
      <c r="B1080" s="54" t="s">
        <v>2767</v>
      </c>
      <c r="C1080" s="55" t="s">
        <v>2768</v>
      </c>
      <c r="D1080" s="5">
        <v>0</v>
      </c>
      <c r="E1080" s="5" t="s">
        <v>3806</v>
      </c>
      <c r="F1080" s="5">
        <v>0</v>
      </c>
      <c r="G1080" s="5">
        <v>0</v>
      </c>
      <c r="H1080" s="5">
        <v>0</v>
      </c>
      <c r="I1080" s="5">
        <v>0</v>
      </c>
      <c r="J1080" s="5">
        <v>0</v>
      </c>
      <c r="K1080" s="5">
        <v>0</v>
      </c>
      <c r="L1080" s="8" t="s">
        <v>3804</v>
      </c>
      <c r="M1080" s="5">
        <v>0</v>
      </c>
      <c r="N1080" s="5" t="s">
        <v>2769</v>
      </c>
      <c r="O1080" s="5" t="s">
        <v>3804</v>
      </c>
      <c r="P1080" s="7">
        <v>0</v>
      </c>
      <c r="Q1080" s="7">
        <v>0</v>
      </c>
      <c r="R1080" s="7">
        <v>0</v>
      </c>
      <c r="S1080" s="7">
        <v>0</v>
      </c>
      <c r="T1080" s="7">
        <v>0</v>
      </c>
      <c r="U1080" s="7">
        <v>0</v>
      </c>
      <c r="V1080" s="7">
        <v>0</v>
      </c>
      <c r="W1080" s="7">
        <v>0</v>
      </c>
      <c r="X1080" s="7">
        <v>0</v>
      </c>
      <c r="Y1080" s="7">
        <v>0</v>
      </c>
    </row>
    <row r="1081" spans="1:25" ht="56.25" x14ac:dyDescent="0.2">
      <c r="A1081" s="53" t="s">
        <v>2460</v>
      </c>
      <c r="B1081" s="54" t="s">
        <v>2770</v>
      </c>
      <c r="C1081" s="55" t="s">
        <v>2771</v>
      </c>
      <c r="D1081" s="5">
        <v>4.4432588280000003</v>
      </c>
      <c r="E1081" s="5" t="s">
        <v>3806</v>
      </c>
      <c r="F1081" s="5">
        <v>4.4432588280000003</v>
      </c>
      <c r="G1081" s="5">
        <v>0</v>
      </c>
      <c r="H1081" s="5">
        <v>0</v>
      </c>
      <c r="I1081" s="5">
        <v>3.6590109480000002</v>
      </c>
      <c r="J1081" s="5">
        <v>0.78424788000000001</v>
      </c>
      <c r="K1081" s="5">
        <v>3.7027156899999998</v>
      </c>
      <c r="L1081" s="8">
        <v>2024</v>
      </c>
      <c r="M1081" s="5">
        <v>3.7027156899999998</v>
      </c>
      <c r="N1081" s="5" t="s">
        <v>2669</v>
      </c>
      <c r="O1081" s="5" t="s">
        <v>3804</v>
      </c>
      <c r="P1081" s="7">
        <v>0</v>
      </c>
      <c r="Q1081" s="7">
        <v>0</v>
      </c>
      <c r="R1081" s="7">
        <v>0</v>
      </c>
      <c r="S1081" s="7">
        <v>0</v>
      </c>
      <c r="T1081" s="7">
        <v>0</v>
      </c>
      <c r="U1081" s="7">
        <v>0</v>
      </c>
      <c r="V1081" s="7">
        <v>0</v>
      </c>
      <c r="W1081" s="7">
        <v>41</v>
      </c>
      <c r="X1081" s="7">
        <v>0</v>
      </c>
      <c r="Y1081" s="7">
        <v>0</v>
      </c>
    </row>
    <row r="1082" spans="1:25" ht="56.25" x14ac:dyDescent="0.2">
      <c r="A1082" s="53" t="s">
        <v>2460</v>
      </c>
      <c r="B1082" s="54" t="s">
        <v>2772</v>
      </c>
      <c r="C1082" s="55" t="s">
        <v>2773</v>
      </c>
      <c r="D1082" s="5">
        <v>4.4819502</v>
      </c>
      <c r="E1082" s="5" t="s">
        <v>3806</v>
      </c>
      <c r="F1082" s="5">
        <v>4.4819502</v>
      </c>
      <c r="G1082" s="5">
        <v>0</v>
      </c>
      <c r="H1082" s="5">
        <v>0</v>
      </c>
      <c r="I1082" s="5">
        <v>4.4819502</v>
      </c>
      <c r="J1082" s="5">
        <v>0</v>
      </c>
      <c r="K1082" s="5">
        <v>3.7349585000000003</v>
      </c>
      <c r="L1082" s="8">
        <v>2024</v>
      </c>
      <c r="M1082" s="5">
        <v>3.7349585000000003</v>
      </c>
      <c r="N1082" s="5" t="s">
        <v>2669</v>
      </c>
      <c r="O1082" s="5" t="s">
        <v>3804</v>
      </c>
      <c r="P1082" s="7">
        <v>0</v>
      </c>
      <c r="Q1082" s="7">
        <v>0</v>
      </c>
      <c r="R1082" s="7">
        <v>0</v>
      </c>
      <c r="S1082" s="7">
        <v>0</v>
      </c>
      <c r="T1082" s="7">
        <v>0</v>
      </c>
      <c r="U1082" s="7">
        <v>0</v>
      </c>
      <c r="V1082" s="7">
        <v>0</v>
      </c>
      <c r="W1082" s="7">
        <v>21</v>
      </c>
      <c r="X1082" s="7">
        <v>0</v>
      </c>
      <c r="Y1082" s="7">
        <v>0</v>
      </c>
    </row>
    <row r="1083" spans="1:25" ht="56.25" x14ac:dyDescent="0.2">
      <c r="A1083" s="53" t="s">
        <v>2460</v>
      </c>
      <c r="B1083" s="54" t="s">
        <v>2774</v>
      </c>
      <c r="C1083" s="55" t="s">
        <v>2775</v>
      </c>
      <c r="D1083" s="5">
        <v>25.848704556000001</v>
      </c>
      <c r="E1083" s="5" t="s">
        <v>3806</v>
      </c>
      <c r="F1083" s="5">
        <v>25.848704556000001</v>
      </c>
      <c r="G1083" s="5">
        <v>0</v>
      </c>
      <c r="H1083" s="5">
        <v>0</v>
      </c>
      <c r="I1083" s="5">
        <v>25.848704556000001</v>
      </c>
      <c r="J1083" s="5">
        <v>0</v>
      </c>
      <c r="K1083" s="5">
        <v>21.540587129999999</v>
      </c>
      <c r="L1083" s="8">
        <v>2024</v>
      </c>
      <c r="M1083" s="5">
        <v>21.540587129999999</v>
      </c>
      <c r="N1083" s="5" t="s">
        <v>2669</v>
      </c>
      <c r="O1083" s="5" t="s">
        <v>3804</v>
      </c>
      <c r="P1083" s="7">
        <v>0</v>
      </c>
      <c r="Q1083" s="7">
        <v>0</v>
      </c>
      <c r="R1083" s="7">
        <v>0</v>
      </c>
      <c r="S1083" s="7">
        <v>0</v>
      </c>
      <c r="T1083" s="7">
        <v>0</v>
      </c>
      <c r="U1083" s="7">
        <v>0</v>
      </c>
      <c r="V1083" s="7">
        <v>0</v>
      </c>
      <c r="W1083" s="7">
        <v>12</v>
      </c>
      <c r="X1083" s="7">
        <v>0</v>
      </c>
      <c r="Y1083" s="7">
        <v>0</v>
      </c>
    </row>
    <row r="1084" spans="1:25" ht="75" x14ac:dyDescent="0.2">
      <c r="A1084" s="53" t="s">
        <v>2460</v>
      </c>
      <c r="B1084" s="54" t="s">
        <v>2776</v>
      </c>
      <c r="C1084" s="55" t="s">
        <v>2777</v>
      </c>
      <c r="D1084" s="5">
        <v>0.23009444400000001</v>
      </c>
      <c r="E1084" s="5" t="s">
        <v>3806</v>
      </c>
      <c r="F1084" s="5">
        <v>0.23009444400000001</v>
      </c>
      <c r="G1084" s="5">
        <v>0</v>
      </c>
      <c r="H1084" s="5">
        <v>0</v>
      </c>
      <c r="I1084" s="5">
        <v>0.23009444400000001</v>
      </c>
      <c r="J1084" s="5">
        <v>0</v>
      </c>
      <c r="K1084" s="5">
        <v>0.19174537</v>
      </c>
      <c r="L1084" s="8">
        <v>2020</v>
      </c>
      <c r="M1084" s="5">
        <v>0.19174537</v>
      </c>
      <c r="N1084" s="5" t="s">
        <v>2623</v>
      </c>
      <c r="O1084" s="5" t="s">
        <v>3804</v>
      </c>
      <c r="P1084" s="7">
        <v>0</v>
      </c>
      <c r="Q1084" s="7">
        <v>0</v>
      </c>
      <c r="R1084" s="7">
        <v>0</v>
      </c>
      <c r="S1084" s="7">
        <v>0</v>
      </c>
      <c r="T1084" s="7">
        <v>0</v>
      </c>
      <c r="U1084" s="7">
        <v>0</v>
      </c>
      <c r="V1084" s="7">
        <v>0</v>
      </c>
      <c r="W1084" s="7">
        <v>1</v>
      </c>
      <c r="X1084" s="7">
        <v>0</v>
      </c>
      <c r="Y1084" s="7">
        <v>0</v>
      </c>
    </row>
    <row r="1085" spans="1:25" ht="75" x14ac:dyDescent="0.2">
      <c r="A1085" s="53" t="s">
        <v>2460</v>
      </c>
      <c r="B1085" s="54" t="s">
        <v>2778</v>
      </c>
      <c r="C1085" s="55" t="s">
        <v>2779</v>
      </c>
      <c r="D1085" s="5">
        <v>0.61443721200000001</v>
      </c>
      <c r="E1085" s="5" t="s">
        <v>3806</v>
      </c>
      <c r="F1085" s="5">
        <v>0.61443721200000001</v>
      </c>
      <c r="G1085" s="5">
        <v>0</v>
      </c>
      <c r="H1085" s="5">
        <v>0</v>
      </c>
      <c r="I1085" s="5">
        <v>0.61443721200000001</v>
      </c>
      <c r="J1085" s="5">
        <v>0</v>
      </c>
      <c r="K1085" s="5">
        <v>0.51203101000000006</v>
      </c>
      <c r="L1085" s="8">
        <v>2023</v>
      </c>
      <c r="M1085" s="5">
        <v>0.51203101000000006</v>
      </c>
      <c r="N1085" s="5" t="s">
        <v>2623</v>
      </c>
      <c r="O1085" s="5" t="s">
        <v>3804</v>
      </c>
      <c r="P1085" s="7">
        <v>0</v>
      </c>
      <c r="Q1085" s="7">
        <v>0</v>
      </c>
      <c r="R1085" s="7">
        <v>0</v>
      </c>
      <c r="S1085" s="7">
        <v>0</v>
      </c>
      <c r="T1085" s="7">
        <v>0</v>
      </c>
      <c r="U1085" s="7">
        <v>0</v>
      </c>
      <c r="V1085" s="7">
        <v>0</v>
      </c>
      <c r="W1085" s="7">
        <v>1</v>
      </c>
      <c r="X1085" s="7">
        <v>0</v>
      </c>
      <c r="Y1085" s="7">
        <v>0</v>
      </c>
    </row>
    <row r="1086" spans="1:25" ht="75" x14ac:dyDescent="0.2">
      <c r="A1086" s="53" t="s">
        <v>2460</v>
      </c>
      <c r="B1086" s="54" t="s">
        <v>2780</v>
      </c>
      <c r="C1086" s="55" t="s">
        <v>2781</v>
      </c>
      <c r="D1086" s="5">
        <v>0.32655247200000004</v>
      </c>
      <c r="E1086" s="5" t="s">
        <v>3806</v>
      </c>
      <c r="F1086" s="5">
        <v>0.32655247200000004</v>
      </c>
      <c r="G1086" s="5">
        <v>0</v>
      </c>
      <c r="H1086" s="5">
        <v>0</v>
      </c>
      <c r="I1086" s="5">
        <v>0.32655247200000004</v>
      </c>
      <c r="J1086" s="5">
        <v>0</v>
      </c>
      <c r="K1086" s="5">
        <v>0.27212705999999998</v>
      </c>
      <c r="L1086" s="8">
        <v>2023</v>
      </c>
      <c r="M1086" s="5">
        <v>0.27212705999999998</v>
      </c>
      <c r="N1086" s="5" t="s">
        <v>2623</v>
      </c>
      <c r="O1086" s="5" t="s">
        <v>3804</v>
      </c>
      <c r="P1086" s="7">
        <v>0</v>
      </c>
      <c r="Q1086" s="7">
        <v>0</v>
      </c>
      <c r="R1086" s="7">
        <v>0</v>
      </c>
      <c r="S1086" s="7">
        <v>0</v>
      </c>
      <c r="T1086" s="7">
        <v>0</v>
      </c>
      <c r="U1086" s="7">
        <v>0</v>
      </c>
      <c r="V1086" s="7">
        <v>0</v>
      </c>
      <c r="W1086" s="7">
        <v>1</v>
      </c>
      <c r="X1086" s="7">
        <v>0</v>
      </c>
      <c r="Y1086" s="7">
        <v>0</v>
      </c>
    </row>
    <row r="1087" spans="1:25" ht="75" x14ac:dyDescent="0.2">
      <c r="A1087" s="53" t="s">
        <v>2460</v>
      </c>
      <c r="B1087" s="54" t="s">
        <v>2782</v>
      </c>
      <c r="C1087" s="55" t="s">
        <v>2783</v>
      </c>
      <c r="D1087" s="5">
        <v>0.10872852000000001</v>
      </c>
      <c r="E1087" s="5" t="s">
        <v>3806</v>
      </c>
      <c r="F1087" s="5">
        <v>0.10872852000000001</v>
      </c>
      <c r="G1087" s="5">
        <v>0</v>
      </c>
      <c r="H1087" s="5">
        <v>0</v>
      </c>
      <c r="I1087" s="5">
        <v>0.10872852000000001</v>
      </c>
      <c r="J1087" s="5">
        <v>0</v>
      </c>
      <c r="K1087" s="5">
        <v>9.0607099999999996E-2</v>
      </c>
      <c r="L1087" s="8">
        <v>2023</v>
      </c>
      <c r="M1087" s="5">
        <v>9.0607099999999996E-2</v>
      </c>
      <c r="N1087" s="5" t="s">
        <v>2623</v>
      </c>
      <c r="O1087" s="5" t="s">
        <v>3804</v>
      </c>
      <c r="P1087" s="7">
        <v>0</v>
      </c>
      <c r="Q1087" s="7">
        <v>0</v>
      </c>
      <c r="R1087" s="7">
        <v>0</v>
      </c>
      <c r="S1087" s="7">
        <v>0</v>
      </c>
      <c r="T1087" s="7">
        <v>0</v>
      </c>
      <c r="U1087" s="7">
        <v>0</v>
      </c>
      <c r="V1087" s="7">
        <v>0</v>
      </c>
      <c r="W1087" s="7">
        <v>1</v>
      </c>
      <c r="X1087" s="7">
        <v>0</v>
      </c>
      <c r="Y1087" s="7">
        <v>0</v>
      </c>
    </row>
    <row r="1088" spans="1:25" ht="75" x14ac:dyDescent="0.2">
      <c r="A1088" s="53" t="s">
        <v>2460</v>
      </c>
      <c r="B1088" s="54" t="s">
        <v>2784</v>
      </c>
      <c r="C1088" s="55" t="s">
        <v>2785</v>
      </c>
      <c r="D1088" s="5">
        <v>0.339149808</v>
      </c>
      <c r="E1088" s="5" t="s">
        <v>3806</v>
      </c>
      <c r="F1088" s="5">
        <v>0.339149808</v>
      </c>
      <c r="G1088" s="5">
        <v>0</v>
      </c>
      <c r="H1088" s="5">
        <v>0</v>
      </c>
      <c r="I1088" s="5">
        <v>0.339149808</v>
      </c>
      <c r="J1088" s="5">
        <v>0</v>
      </c>
      <c r="K1088" s="5">
        <v>0.28262483999999999</v>
      </c>
      <c r="L1088" s="8">
        <v>2023</v>
      </c>
      <c r="M1088" s="5">
        <v>0.28262483999999999</v>
      </c>
      <c r="N1088" s="5" t="s">
        <v>2623</v>
      </c>
      <c r="O1088" s="5" t="s">
        <v>3804</v>
      </c>
      <c r="P1088" s="7">
        <v>0</v>
      </c>
      <c r="Q1088" s="7">
        <v>0</v>
      </c>
      <c r="R1088" s="7">
        <v>0</v>
      </c>
      <c r="S1088" s="7">
        <v>0</v>
      </c>
      <c r="T1088" s="7">
        <v>0</v>
      </c>
      <c r="U1088" s="7">
        <v>0</v>
      </c>
      <c r="V1088" s="7">
        <v>0</v>
      </c>
      <c r="W1088" s="7">
        <v>1</v>
      </c>
      <c r="X1088" s="7">
        <v>0</v>
      </c>
      <c r="Y1088" s="7">
        <v>0</v>
      </c>
    </row>
    <row r="1089" spans="1:25" ht="93.75" x14ac:dyDescent="0.2">
      <c r="A1089" s="53" t="s">
        <v>2460</v>
      </c>
      <c r="B1089" s="54" t="s">
        <v>2786</v>
      </c>
      <c r="C1089" s="55" t="s">
        <v>2787</v>
      </c>
      <c r="D1089" s="5">
        <v>6.9713447999999997E-2</v>
      </c>
      <c r="E1089" s="5" t="s">
        <v>3806</v>
      </c>
      <c r="F1089" s="5">
        <v>6.9713447999999997E-2</v>
      </c>
      <c r="G1089" s="5">
        <v>0</v>
      </c>
      <c r="H1089" s="5">
        <v>0</v>
      </c>
      <c r="I1089" s="5">
        <v>6.9713447999999997E-2</v>
      </c>
      <c r="J1089" s="5">
        <v>0</v>
      </c>
      <c r="K1089" s="5">
        <v>5.809454E-2</v>
      </c>
      <c r="L1089" s="8">
        <v>2023</v>
      </c>
      <c r="M1089" s="5">
        <v>5.809454E-2</v>
      </c>
      <c r="N1089" s="5" t="s">
        <v>2788</v>
      </c>
      <c r="O1089" s="5" t="s">
        <v>3804</v>
      </c>
      <c r="P1089" s="7">
        <v>0</v>
      </c>
      <c r="Q1089" s="7">
        <v>0</v>
      </c>
      <c r="R1089" s="7">
        <v>0</v>
      </c>
      <c r="S1089" s="7">
        <v>0</v>
      </c>
      <c r="T1089" s="7">
        <v>0</v>
      </c>
      <c r="U1089" s="7">
        <v>0</v>
      </c>
      <c r="V1089" s="7">
        <v>0</v>
      </c>
      <c r="W1089" s="7">
        <v>1</v>
      </c>
      <c r="X1089" s="7">
        <v>0</v>
      </c>
      <c r="Y1089" s="7">
        <v>0</v>
      </c>
    </row>
    <row r="1090" spans="1:25" ht="75" x14ac:dyDescent="0.2">
      <c r="A1090" s="53" t="s">
        <v>2460</v>
      </c>
      <c r="B1090" s="54" t="s">
        <v>2789</v>
      </c>
      <c r="C1090" s="55" t="s">
        <v>2790</v>
      </c>
      <c r="D1090" s="5">
        <v>6.8490408000000003E-2</v>
      </c>
      <c r="E1090" s="5" t="s">
        <v>3806</v>
      </c>
      <c r="F1090" s="5">
        <v>6.8490408000000003E-2</v>
      </c>
      <c r="G1090" s="5">
        <v>0</v>
      </c>
      <c r="H1090" s="5">
        <v>0</v>
      </c>
      <c r="I1090" s="5">
        <v>6.8490408000000003E-2</v>
      </c>
      <c r="J1090" s="5">
        <v>0</v>
      </c>
      <c r="K1090" s="5">
        <v>5.7075339999999995E-2</v>
      </c>
      <c r="L1090" s="8">
        <v>2023</v>
      </c>
      <c r="M1090" s="5">
        <v>5.7075339999999995E-2</v>
      </c>
      <c r="N1090" s="5" t="s">
        <v>2791</v>
      </c>
      <c r="O1090" s="5" t="s">
        <v>3804</v>
      </c>
      <c r="P1090" s="7">
        <v>0</v>
      </c>
      <c r="Q1090" s="7">
        <v>0</v>
      </c>
      <c r="R1090" s="7">
        <v>0</v>
      </c>
      <c r="S1090" s="7">
        <v>0</v>
      </c>
      <c r="T1090" s="7">
        <v>0</v>
      </c>
      <c r="U1090" s="7">
        <v>0</v>
      </c>
      <c r="V1090" s="7">
        <v>0</v>
      </c>
      <c r="W1090" s="7">
        <v>1</v>
      </c>
      <c r="X1090" s="7">
        <v>0</v>
      </c>
      <c r="Y1090" s="7">
        <v>0</v>
      </c>
    </row>
    <row r="1091" spans="1:25" ht="75" x14ac:dyDescent="0.2">
      <c r="A1091" s="53" t="s">
        <v>2460</v>
      </c>
      <c r="B1091" s="54" t="s">
        <v>2792</v>
      </c>
      <c r="C1091" s="55" t="s">
        <v>2793</v>
      </c>
      <c r="D1091" s="5">
        <v>0.23775953999999999</v>
      </c>
      <c r="E1091" s="5" t="s">
        <v>3806</v>
      </c>
      <c r="F1091" s="5">
        <v>0.23775953999999999</v>
      </c>
      <c r="G1091" s="5">
        <v>0</v>
      </c>
      <c r="H1091" s="5">
        <v>0</v>
      </c>
      <c r="I1091" s="5">
        <v>0.23775953999999999</v>
      </c>
      <c r="J1091" s="5">
        <v>0</v>
      </c>
      <c r="K1091" s="5">
        <v>0.19813295</v>
      </c>
      <c r="L1091" s="8">
        <v>2023</v>
      </c>
      <c r="M1091" s="5">
        <v>0.19813295</v>
      </c>
      <c r="N1091" s="5" t="s">
        <v>2794</v>
      </c>
      <c r="O1091" s="5" t="s">
        <v>3804</v>
      </c>
      <c r="P1091" s="7">
        <v>0</v>
      </c>
      <c r="Q1091" s="7">
        <v>0</v>
      </c>
      <c r="R1091" s="7">
        <v>0</v>
      </c>
      <c r="S1091" s="7">
        <v>0</v>
      </c>
      <c r="T1091" s="7">
        <v>0</v>
      </c>
      <c r="U1091" s="7">
        <v>0</v>
      </c>
      <c r="V1091" s="7">
        <v>0</v>
      </c>
      <c r="W1091" s="7">
        <v>1</v>
      </c>
      <c r="X1091" s="7">
        <v>0</v>
      </c>
      <c r="Y1091" s="7">
        <v>0</v>
      </c>
    </row>
    <row r="1092" spans="1:25" ht="75" x14ac:dyDescent="0.2">
      <c r="A1092" s="53" t="s">
        <v>2460</v>
      </c>
      <c r="B1092" s="54" t="s">
        <v>2795</v>
      </c>
      <c r="C1092" s="55" t="s">
        <v>2796</v>
      </c>
      <c r="D1092" s="5">
        <v>8.8792919999999997E-2</v>
      </c>
      <c r="E1092" s="5" t="s">
        <v>3806</v>
      </c>
      <c r="F1092" s="5">
        <v>8.8792919999999997E-2</v>
      </c>
      <c r="G1092" s="5">
        <v>0</v>
      </c>
      <c r="H1092" s="5">
        <v>0</v>
      </c>
      <c r="I1092" s="5">
        <v>8.8792919999999997E-2</v>
      </c>
      <c r="J1092" s="5">
        <v>0</v>
      </c>
      <c r="K1092" s="5">
        <v>7.3994100000000007E-2</v>
      </c>
      <c r="L1092" s="8">
        <v>2023</v>
      </c>
      <c r="M1092" s="5">
        <v>7.3994100000000007E-2</v>
      </c>
      <c r="N1092" s="5" t="s">
        <v>2797</v>
      </c>
      <c r="O1092" s="5" t="s">
        <v>3804</v>
      </c>
      <c r="P1092" s="7">
        <v>0</v>
      </c>
      <c r="Q1092" s="7">
        <v>0</v>
      </c>
      <c r="R1092" s="7">
        <v>0</v>
      </c>
      <c r="S1092" s="7">
        <v>0</v>
      </c>
      <c r="T1092" s="7">
        <v>0</v>
      </c>
      <c r="U1092" s="7">
        <v>0</v>
      </c>
      <c r="V1092" s="7">
        <v>0</v>
      </c>
      <c r="W1092" s="7">
        <v>1</v>
      </c>
      <c r="X1092" s="7">
        <v>0</v>
      </c>
      <c r="Y1092" s="7">
        <v>0</v>
      </c>
    </row>
    <row r="1093" spans="1:25" ht="75" x14ac:dyDescent="0.2">
      <c r="A1093" s="53" t="s">
        <v>2460</v>
      </c>
      <c r="B1093" s="54" t="s">
        <v>2798</v>
      </c>
      <c r="C1093" s="55" t="s">
        <v>2799</v>
      </c>
      <c r="D1093" s="5">
        <v>0.46566733199999999</v>
      </c>
      <c r="E1093" s="5" t="s">
        <v>3806</v>
      </c>
      <c r="F1093" s="5">
        <v>0.46566733199999999</v>
      </c>
      <c r="G1093" s="5">
        <v>0</v>
      </c>
      <c r="H1093" s="5">
        <v>0</v>
      </c>
      <c r="I1093" s="5">
        <v>0.46566733199999999</v>
      </c>
      <c r="J1093" s="5">
        <v>0</v>
      </c>
      <c r="K1093" s="5">
        <v>0.38805611000000001</v>
      </c>
      <c r="L1093" s="8">
        <v>2020</v>
      </c>
      <c r="M1093" s="5">
        <v>0.38805611000000001</v>
      </c>
      <c r="N1093" s="5" t="s">
        <v>2623</v>
      </c>
      <c r="O1093" s="5" t="s">
        <v>3804</v>
      </c>
      <c r="P1093" s="7">
        <v>0</v>
      </c>
      <c r="Q1093" s="7">
        <v>0</v>
      </c>
      <c r="R1093" s="7">
        <v>0</v>
      </c>
      <c r="S1093" s="7">
        <v>0</v>
      </c>
      <c r="T1093" s="7">
        <v>0</v>
      </c>
      <c r="U1093" s="7">
        <v>0</v>
      </c>
      <c r="V1093" s="7">
        <v>0</v>
      </c>
      <c r="W1093" s="7">
        <v>1</v>
      </c>
      <c r="X1093" s="7">
        <v>0</v>
      </c>
      <c r="Y1093" s="7">
        <v>0</v>
      </c>
    </row>
    <row r="1094" spans="1:25" ht="37.5" x14ac:dyDescent="0.2">
      <c r="A1094" s="53" t="s">
        <v>2460</v>
      </c>
      <c r="B1094" s="54" t="s">
        <v>2800</v>
      </c>
      <c r="C1094" s="55" t="s">
        <v>2801</v>
      </c>
      <c r="D1094" s="5">
        <v>1.012988448</v>
      </c>
      <c r="E1094" s="5" t="s">
        <v>3806</v>
      </c>
      <c r="F1094" s="5">
        <v>1.012988448</v>
      </c>
      <c r="G1094" s="5">
        <v>0</v>
      </c>
      <c r="H1094" s="5">
        <v>0</v>
      </c>
      <c r="I1094" s="5">
        <v>0.84771434400000001</v>
      </c>
      <c r="J1094" s="5">
        <v>0.16527410400000001</v>
      </c>
      <c r="K1094" s="5">
        <v>0.84415704000000003</v>
      </c>
      <c r="L1094" s="8">
        <v>2025</v>
      </c>
      <c r="M1094" s="5">
        <v>0.84415704000000003</v>
      </c>
      <c r="N1094" s="5" t="s">
        <v>2802</v>
      </c>
      <c r="O1094" s="5" t="s">
        <v>3804</v>
      </c>
      <c r="P1094" s="7">
        <v>0</v>
      </c>
      <c r="Q1094" s="7">
        <v>0</v>
      </c>
      <c r="R1094" s="7">
        <v>0</v>
      </c>
      <c r="S1094" s="7">
        <v>0</v>
      </c>
      <c r="T1094" s="7">
        <v>0</v>
      </c>
      <c r="U1094" s="7">
        <v>0</v>
      </c>
      <c r="V1094" s="7">
        <v>0</v>
      </c>
      <c r="W1094" s="7">
        <v>12</v>
      </c>
      <c r="X1094" s="7">
        <v>0</v>
      </c>
      <c r="Y1094" s="7">
        <v>0</v>
      </c>
    </row>
    <row r="1095" spans="1:25" ht="37.5" x14ac:dyDescent="0.2">
      <c r="A1095" s="53" t="s">
        <v>2460</v>
      </c>
      <c r="B1095" s="54" t="s">
        <v>2803</v>
      </c>
      <c r="C1095" s="55" t="s">
        <v>2804</v>
      </c>
      <c r="D1095" s="5">
        <v>7.9839475560000004</v>
      </c>
      <c r="E1095" s="5" t="s">
        <v>3806</v>
      </c>
      <c r="F1095" s="5">
        <v>7.9839475560000004</v>
      </c>
      <c r="G1095" s="5">
        <v>0</v>
      </c>
      <c r="H1095" s="5">
        <v>0</v>
      </c>
      <c r="I1095" s="5">
        <v>0</v>
      </c>
      <c r="J1095" s="5">
        <v>7.9839475560000004</v>
      </c>
      <c r="K1095" s="5">
        <v>6.6532896300000006</v>
      </c>
      <c r="L1095" s="8">
        <v>2021</v>
      </c>
      <c r="M1095" s="5">
        <v>6.6532896300000006</v>
      </c>
      <c r="N1095" s="5" t="s">
        <v>2805</v>
      </c>
      <c r="O1095" s="5" t="s">
        <v>3804</v>
      </c>
      <c r="P1095" s="7">
        <v>0</v>
      </c>
      <c r="Q1095" s="7">
        <v>0</v>
      </c>
      <c r="R1095" s="7">
        <v>0</v>
      </c>
      <c r="S1095" s="7">
        <v>0</v>
      </c>
      <c r="T1095" s="7">
        <v>0</v>
      </c>
      <c r="U1095" s="7">
        <v>0</v>
      </c>
      <c r="V1095" s="7">
        <v>0</v>
      </c>
      <c r="W1095" s="7">
        <v>1</v>
      </c>
      <c r="X1095" s="7">
        <v>0</v>
      </c>
      <c r="Y1095" s="7">
        <v>0</v>
      </c>
    </row>
    <row r="1096" spans="1:25" ht="37.5" x14ac:dyDescent="0.2">
      <c r="A1096" s="53" t="s">
        <v>2460</v>
      </c>
      <c r="B1096" s="54" t="s">
        <v>2806</v>
      </c>
      <c r="C1096" s="55" t="s">
        <v>2807</v>
      </c>
      <c r="D1096" s="5">
        <v>5.1587755559999993</v>
      </c>
      <c r="E1096" s="5" t="s">
        <v>3806</v>
      </c>
      <c r="F1096" s="5">
        <v>5.1587755559999993</v>
      </c>
      <c r="G1096" s="5">
        <v>0</v>
      </c>
      <c r="H1096" s="5">
        <v>0</v>
      </c>
      <c r="I1096" s="5">
        <v>5.1587755559999993</v>
      </c>
      <c r="J1096" s="5">
        <v>0</v>
      </c>
      <c r="K1096" s="5">
        <v>4.2989796299999998</v>
      </c>
      <c r="L1096" s="8">
        <v>2020</v>
      </c>
      <c r="M1096" s="5">
        <v>4.2989796299999998</v>
      </c>
      <c r="N1096" s="5" t="s">
        <v>2808</v>
      </c>
      <c r="O1096" s="5" t="s">
        <v>3804</v>
      </c>
      <c r="P1096" s="7">
        <v>0</v>
      </c>
      <c r="Q1096" s="7">
        <v>0</v>
      </c>
      <c r="R1096" s="7">
        <v>0</v>
      </c>
      <c r="S1096" s="7">
        <v>0</v>
      </c>
      <c r="T1096" s="7">
        <v>0</v>
      </c>
      <c r="U1096" s="7">
        <v>0</v>
      </c>
      <c r="V1096" s="7">
        <v>0</v>
      </c>
      <c r="W1096" s="7">
        <v>1</v>
      </c>
      <c r="X1096" s="7">
        <v>0</v>
      </c>
      <c r="Y1096" s="7">
        <v>0</v>
      </c>
    </row>
    <row r="1097" spans="1:25" ht="75" x14ac:dyDescent="0.2">
      <c r="A1097" s="53" t="s">
        <v>2460</v>
      </c>
      <c r="B1097" s="54" t="s">
        <v>2525</v>
      </c>
      <c r="C1097" s="67" t="s">
        <v>2809</v>
      </c>
      <c r="D1097" s="5">
        <v>23.11243812</v>
      </c>
      <c r="E1097" s="5" t="s">
        <v>3806</v>
      </c>
      <c r="F1097" s="5">
        <v>23.11243812</v>
      </c>
      <c r="G1097" s="5">
        <v>0</v>
      </c>
      <c r="H1097" s="5">
        <v>0</v>
      </c>
      <c r="I1097" s="5">
        <v>23.11243812</v>
      </c>
      <c r="J1097" s="5">
        <v>0</v>
      </c>
      <c r="K1097" s="5">
        <v>19.260365099999998</v>
      </c>
      <c r="L1097" s="8">
        <v>2024</v>
      </c>
      <c r="M1097" s="5">
        <v>19.260365099999998</v>
      </c>
      <c r="N1097" s="5" t="s">
        <v>2810</v>
      </c>
      <c r="O1097" s="5" t="s">
        <v>3804</v>
      </c>
      <c r="P1097" s="7">
        <v>0</v>
      </c>
      <c r="Q1097" s="7">
        <v>0</v>
      </c>
      <c r="R1097" s="7">
        <v>0</v>
      </c>
      <c r="S1097" s="7">
        <v>0</v>
      </c>
      <c r="T1097" s="7">
        <v>0</v>
      </c>
      <c r="U1097" s="7">
        <v>0</v>
      </c>
      <c r="V1097" s="7">
        <v>0</v>
      </c>
      <c r="W1097" s="7">
        <v>2</v>
      </c>
      <c r="X1097" s="7">
        <v>0</v>
      </c>
      <c r="Y1097" s="7">
        <v>0</v>
      </c>
    </row>
    <row r="1098" spans="1:25" ht="56.25" x14ac:dyDescent="0.2">
      <c r="A1098" s="53" t="s">
        <v>2460</v>
      </c>
      <c r="B1098" s="54" t="s">
        <v>2568</v>
      </c>
      <c r="C1098" s="55" t="s">
        <v>2811</v>
      </c>
      <c r="D1098" s="5">
        <v>15.275795376</v>
      </c>
      <c r="E1098" s="5" t="s">
        <v>3806</v>
      </c>
      <c r="F1098" s="5">
        <v>15.275795376</v>
      </c>
      <c r="G1098" s="5">
        <v>0</v>
      </c>
      <c r="H1098" s="5">
        <v>0</v>
      </c>
      <c r="I1098" s="5">
        <v>15.275795376</v>
      </c>
      <c r="J1098" s="5">
        <v>0</v>
      </c>
      <c r="K1098" s="5">
        <v>12.729829480000001</v>
      </c>
      <c r="L1098" s="8">
        <v>2024</v>
      </c>
      <c r="M1098" s="5">
        <v>12.729829480000001</v>
      </c>
      <c r="N1098" s="5" t="s">
        <v>2812</v>
      </c>
      <c r="O1098" s="5" t="s">
        <v>3804</v>
      </c>
      <c r="P1098" s="7">
        <v>0</v>
      </c>
      <c r="Q1098" s="7">
        <v>0</v>
      </c>
      <c r="R1098" s="7">
        <v>0</v>
      </c>
      <c r="S1098" s="7">
        <v>0</v>
      </c>
      <c r="T1098" s="7">
        <v>0</v>
      </c>
      <c r="U1098" s="7">
        <v>0</v>
      </c>
      <c r="V1098" s="7">
        <v>0</v>
      </c>
      <c r="W1098" s="7">
        <v>2</v>
      </c>
      <c r="X1098" s="7">
        <v>0</v>
      </c>
      <c r="Y1098" s="7">
        <v>0</v>
      </c>
    </row>
    <row r="1099" spans="1:25" ht="75" x14ac:dyDescent="0.2">
      <c r="A1099" s="53" t="s">
        <v>2460</v>
      </c>
      <c r="B1099" s="54" t="s">
        <v>2813</v>
      </c>
      <c r="C1099" s="67" t="s">
        <v>2814</v>
      </c>
      <c r="D1099" s="5">
        <v>19.049978663999998</v>
      </c>
      <c r="E1099" s="5" t="s">
        <v>3806</v>
      </c>
      <c r="F1099" s="5">
        <v>19.049978663999998</v>
      </c>
      <c r="G1099" s="5">
        <v>0</v>
      </c>
      <c r="H1099" s="5">
        <v>0</v>
      </c>
      <c r="I1099" s="5">
        <v>19.049978663999998</v>
      </c>
      <c r="J1099" s="5">
        <v>0</v>
      </c>
      <c r="K1099" s="5">
        <v>15.87498222</v>
      </c>
      <c r="L1099" s="8">
        <v>2024</v>
      </c>
      <c r="M1099" s="5">
        <v>15.87498222</v>
      </c>
      <c r="N1099" s="5" t="s">
        <v>2810</v>
      </c>
      <c r="O1099" s="5" t="s">
        <v>3804</v>
      </c>
      <c r="P1099" s="7">
        <v>0</v>
      </c>
      <c r="Q1099" s="7">
        <v>0</v>
      </c>
      <c r="R1099" s="7">
        <v>0</v>
      </c>
      <c r="S1099" s="7">
        <v>0</v>
      </c>
      <c r="T1099" s="7">
        <v>0</v>
      </c>
      <c r="U1099" s="7">
        <v>0</v>
      </c>
      <c r="V1099" s="7">
        <v>0</v>
      </c>
      <c r="W1099" s="7">
        <v>2</v>
      </c>
      <c r="X1099" s="7">
        <v>0</v>
      </c>
      <c r="Y1099" s="7">
        <v>0</v>
      </c>
    </row>
    <row r="1100" spans="1:25" ht="75" x14ac:dyDescent="0.2">
      <c r="A1100" s="53" t="s">
        <v>2460</v>
      </c>
      <c r="B1100" s="54" t="s">
        <v>2815</v>
      </c>
      <c r="C1100" s="55" t="s">
        <v>2816</v>
      </c>
      <c r="D1100" s="5">
        <v>1.61616</v>
      </c>
      <c r="E1100" s="5" t="s">
        <v>3806</v>
      </c>
      <c r="F1100" s="5">
        <v>1.61616</v>
      </c>
      <c r="G1100" s="5">
        <v>0</v>
      </c>
      <c r="H1100" s="5">
        <v>0</v>
      </c>
      <c r="I1100" s="5">
        <v>1.61616</v>
      </c>
      <c r="J1100" s="5">
        <v>0</v>
      </c>
      <c r="K1100" s="5">
        <v>1.3468</v>
      </c>
      <c r="L1100" s="8">
        <v>2022</v>
      </c>
      <c r="M1100" s="5">
        <v>1.3468</v>
      </c>
      <c r="N1100" s="5" t="s">
        <v>2623</v>
      </c>
      <c r="O1100" s="5" t="s">
        <v>3804</v>
      </c>
      <c r="P1100" s="7">
        <v>0</v>
      </c>
      <c r="Q1100" s="7">
        <v>0</v>
      </c>
      <c r="R1100" s="7">
        <v>0</v>
      </c>
      <c r="S1100" s="7">
        <v>0</v>
      </c>
      <c r="T1100" s="7">
        <v>0</v>
      </c>
      <c r="U1100" s="7">
        <v>0</v>
      </c>
      <c r="V1100" s="7">
        <v>0</v>
      </c>
      <c r="W1100" s="7">
        <v>1</v>
      </c>
      <c r="X1100" s="7">
        <v>0</v>
      </c>
      <c r="Y1100" s="7">
        <v>0</v>
      </c>
    </row>
    <row r="1101" spans="1:25" ht="93.75" x14ac:dyDescent="0.2">
      <c r="A1101" s="53" t="s">
        <v>2460</v>
      </c>
      <c r="B1101" s="54" t="s">
        <v>2817</v>
      </c>
      <c r="C1101" s="55" t="s">
        <v>2818</v>
      </c>
      <c r="D1101" s="5">
        <v>7.8802951599999993</v>
      </c>
      <c r="E1101" s="5" t="s">
        <v>3806</v>
      </c>
      <c r="F1101" s="5">
        <v>7.8802951599999993</v>
      </c>
      <c r="G1101" s="5">
        <v>0</v>
      </c>
      <c r="H1101" s="5">
        <v>0</v>
      </c>
      <c r="I1101" s="5">
        <v>7.8802951599999993</v>
      </c>
      <c r="J1101" s="5">
        <v>0</v>
      </c>
      <c r="K1101" s="5">
        <v>6.7186924499999998</v>
      </c>
      <c r="L1101" s="8" t="s">
        <v>3804</v>
      </c>
      <c r="M1101" s="5">
        <v>6.7186924499999998</v>
      </c>
      <c r="N1101" s="5" t="s">
        <v>2819</v>
      </c>
      <c r="O1101" s="5" t="s">
        <v>3804</v>
      </c>
      <c r="P1101" s="7">
        <v>0</v>
      </c>
      <c r="Q1101" s="7">
        <v>0</v>
      </c>
      <c r="R1101" s="7">
        <v>0</v>
      </c>
      <c r="S1101" s="7">
        <v>0</v>
      </c>
      <c r="T1101" s="7">
        <v>0</v>
      </c>
      <c r="U1101" s="7">
        <v>0</v>
      </c>
      <c r="V1101" s="7">
        <v>0</v>
      </c>
      <c r="W1101" s="7">
        <v>0</v>
      </c>
      <c r="X1101" s="7">
        <v>0</v>
      </c>
      <c r="Y1101" s="7">
        <v>0</v>
      </c>
    </row>
    <row r="1102" spans="1:25" ht="131.25" x14ac:dyDescent="0.2">
      <c r="A1102" s="53" t="s">
        <v>2460</v>
      </c>
      <c r="B1102" s="54" t="s">
        <v>2820</v>
      </c>
      <c r="C1102" s="55" t="s">
        <v>2821</v>
      </c>
      <c r="D1102" s="5">
        <v>1.8997360000000001E-2</v>
      </c>
      <c r="E1102" s="5" t="s">
        <v>3806</v>
      </c>
      <c r="F1102" s="5">
        <v>1.8997360000000001E-2</v>
      </c>
      <c r="G1102" s="5">
        <v>0</v>
      </c>
      <c r="H1102" s="5">
        <v>0</v>
      </c>
      <c r="I1102" s="5">
        <v>1.8997360000000001E-2</v>
      </c>
      <c r="J1102" s="5">
        <v>0</v>
      </c>
      <c r="K1102" s="5">
        <v>1.617915E-2</v>
      </c>
      <c r="L1102" s="8" t="s">
        <v>3804</v>
      </c>
      <c r="M1102" s="5">
        <v>1.617915E-2</v>
      </c>
      <c r="N1102" s="5" t="s">
        <v>2822</v>
      </c>
      <c r="O1102" s="5" t="s">
        <v>3804</v>
      </c>
      <c r="P1102" s="7">
        <v>0</v>
      </c>
      <c r="Q1102" s="7">
        <v>0</v>
      </c>
      <c r="R1102" s="7">
        <v>0</v>
      </c>
      <c r="S1102" s="7">
        <v>0</v>
      </c>
      <c r="T1102" s="7">
        <v>0</v>
      </c>
      <c r="U1102" s="7">
        <v>0</v>
      </c>
      <c r="V1102" s="7">
        <v>0</v>
      </c>
      <c r="W1102" s="7">
        <v>0</v>
      </c>
      <c r="X1102" s="7">
        <v>0</v>
      </c>
      <c r="Y1102" s="7">
        <v>0</v>
      </c>
    </row>
    <row r="1103" spans="1:25" ht="131.25" x14ac:dyDescent="0.2">
      <c r="A1103" s="53" t="s">
        <v>2460</v>
      </c>
      <c r="B1103" s="54" t="s">
        <v>2823</v>
      </c>
      <c r="C1103" s="55" t="s">
        <v>2824</v>
      </c>
      <c r="D1103" s="5">
        <v>8.0336500000000005E-2</v>
      </c>
      <c r="E1103" s="5" t="s">
        <v>3806</v>
      </c>
      <c r="F1103" s="5">
        <v>8.0336500000000005E-2</v>
      </c>
      <c r="G1103" s="5">
        <v>0</v>
      </c>
      <c r="H1103" s="5">
        <v>0</v>
      </c>
      <c r="I1103" s="5">
        <v>8.0336500000000005E-2</v>
      </c>
      <c r="J1103" s="5">
        <v>0</v>
      </c>
      <c r="K1103" s="5">
        <v>6.841876999999999E-2</v>
      </c>
      <c r="L1103" s="8" t="s">
        <v>3804</v>
      </c>
      <c r="M1103" s="5">
        <v>6.841876999999999E-2</v>
      </c>
      <c r="N1103" s="5" t="s">
        <v>2822</v>
      </c>
      <c r="O1103" s="5" t="s">
        <v>3804</v>
      </c>
      <c r="P1103" s="7">
        <v>0</v>
      </c>
      <c r="Q1103" s="7">
        <v>0</v>
      </c>
      <c r="R1103" s="7">
        <v>0</v>
      </c>
      <c r="S1103" s="7">
        <v>0</v>
      </c>
      <c r="T1103" s="7">
        <v>0</v>
      </c>
      <c r="U1103" s="7">
        <v>0</v>
      </c>
      <c r="V1103" s="7">
        <v>0</v>
      </c>
      <c r="W1103" s="7">
        <v>0</v>
      </c>
      <c r="X1103" s="7">
        <v>0</v>
      </c>
      <c r="Y1103" s="7">
        <v>0</v>
      </c>
    </row>
    <row r="1104" spans="1:25" ht="150" x14ac:dyDescent="0.2">
      <c r="A1104" s="53" t="s">
        <v>2460</v>
      </c>
      <c r="B1104" s="54" t="s">
        <v>2825</v>
      </c>
      <c r="C1104" s="55" t="s">
        <v>2826</v>
      </c>
      <c r="D1104" s="5">
        <v>0</v>
      </c>
      <c r="E1104" s="5" t="s">
        <v>3806</v>
      </c>
      <c r="F1104" s="5">
        <v>0</v>
      </c>
      <c r="G1104" s="5">
        <v>0</v>
      </c>
      <c r="H1104" s="5">
        <v>0</v>
      </c>
      <c r="I1104" s="5">
        <v>0</v>
      </c>
      <c r="J1104" s="5">
        <v>0</v>
      </c>
      <c r="K1104" s="5">
        <v>0</v>
      </c>
      <c r="L1104" s="8" t="s">
        <v>3804</v>
      </c>
      <c r="M1104" s="5">
        <v>0</v>
      </c>
      <c r="N1104" s="5" t="s">
        <v>2827</v>
      </c>
      <c r="O1104" s="5" t="s">
        <v>3804</v>
      </c>
      <c r="P1104" s="7">
        <v>0</v>
      </c>
      <c r="Q1104" s="7">
        <v>0</v>
      </c>
      <c r="R1104" s="7">
        <v>0</v>
      </c>
      <c r="S1104" s="7">
        <v>0</v>
      </c>
      <c r="T1104" s="7">
        <v>0</v>
      </c>
      <c r="U1104" s="7">
        <v>0</v>
      </c>
      <c r="V1104" s="7">
        <v>0</v>
      </c>
      <c r="W1104" s="7">
        <v>0</v>
      </c>
      <c r="X1104" s="7">
        <v>0</v>
      </c>
      <c r="Y1104" s="7">
        <v>0</v>
      </c>
    </row>
    <row r="1105" spans="1:25" ht="112.5" x14ac:dyDescent="0.2">
      <c r="A1105" s="53" t="s">
        <v>2460</v>
      </c>
      <c r="B1105" s="54" t="s">
        <v>2828</v>
      </c>
      <c r="C1105" s="55" t="s">
        <v>2829</v>
      </c>
      <c r="D1105" s="5">
        <v>0</v>
      </c>
      <c r="E1105" s="5" t="s">
        <v>3806</v>
      </c>
      <c r="F1105" s="5">
        <v>0</v>
      </c>
      <c r="G1105" s="5">
        <v>0</v>
      </c>
      <c r="H1105" s="5">
        <v>0</v>
      </c>
      <c r="I1105" s="5">
        <v>0</v>
      </c>
      <c r="J1105" s="5">
        <v>0</v>
      </c>
      <c r="K1105" s="5">
        <v>0</v>
      </c>
      <c r="L1105" s="8" t="s">
        <v>3804</v>
      </c>
      <c r="M1105" s="5">
        <v>0</v>
      </c>
      <c r="N1105" s="5" t="s">
        <v>2830</v>
      </c>
      <c r="O1105" s="5" t="s">
        <v>3804</v>
      </c>
      <c r="P1105" s="7">
        <v>0</v>
      </c>
      <c r="Q1105" s="7">
        <v>0</v>
      </c>
      <c r="R1105" s="7">
        <v>0</v>
      </c>
      <c r="S1105" s="7">
        <v>0</v>
      </c>
      <c r="T1105" s="7">
        <v>0</v>
      </c>
      <c r="U1105" s="7">
        <v>0</v>
      </c>
      <c r="V1105" s="7">
        <v>0</v>
      </c>
      <c r="W1105" s="7">
        <v>0</v>
      </c>
      <c r="X1105" s="7">
        <v>0</v>
      </c>
      <c r="Y1105" s="7">
        <v>0</v>
      </c>
    </row>
    <row r="1106" spans="1:25" ht="150" x14ac:dyDescent="0.2">
      <c r="A1106" s="53" t="s">
        <v>2460</v>
      </c>
      <c r="B1106" s="54" t="s">
        <v>2831</v>
      </c>
      <c r="C1106" s="55" t="s">
        <v>2832</v>
      </c>
      <c r="D1106" s="5">
        <v>0</v>
      </c>
      <c r="E1106" s="5" t="s">
        <v>3806</v>
      </c>
      <c r="F1106" s="5">
        <v>0</v>
      </c>
      <c r="G1106" s="5">
        <v>0</v>
      </c>
      <c r="H1106" s="5">
        <v>0</v>
      </c>
      <c r="I1106" s="5">
        <v>0</v>
      </c>
      <c r="J1106" s="5">
        <v>0</v>
      </c>
      <c r="K1106" s="5">
        <v>0</v>
      </c>
      <c r="L1106" s="8" t="s">
        <v>3804</v>
      </c>
      <c r="M1106" s="5">
        <v>0</v>
      </c>
      <c r="N1106" s="5" t="s">
        <v>2833</v>
      </c>
      <c r="O1106" s="5" t="s">
        <v>3804</v>
      </c>
      <c r="P1106" s="7">
        <v>0</v>
      </c>
      <c r="Q1106" s="7">
        <v>0</v>
      </c>
      <c r="R1106" s="7">
        <v>0</v>
      </c>
      <c r="S1106" s="7">
        <v>0</v>
      </c>
      <c r="T1106" s="7">
        <v>0</v>
      </c>
      <c r="U1106" s="7">
        <v>0</v>
      </c>
      <c r="V1106" s="7">
        <v>0</v>
      </c>
      <c r="W1106" s="7">
        <v>0</v>
      </c>
      <c r="X1106" s="7">
        <v>0</v>
      </c>
      <c r="Y1106" s="7">
        <v>0</v>
      </c>
    </row>
    <row r="1107" spans="1:25" ht="225" x14ac:dyDescent="0.2">
      <c r="A1107" s="53" t="s">
        <v>2460</v>
      </c>
      <c r="B1107" s="54" t="s">
        <v>2834</v>
      </c>
      <c r="C1107" s="55" t="s">
        <v>2835</v>
      </c>
      <c r="D1107" s="5">
        <v>0.11146409</v>
      </c>
      <c r="E1107" s="5" t="s">
        <v>3806</v>
      </c>
      <c r="F1107" s="5">
        <v>0.11146409</v>
      </c>
      <c r="G1107" s="5">
        <v>0</v>
      </c>
      <c r="H1107" s="5">
        <v>0</v>
      </c>
      <c r="I1107" s="5">
        <v>0.11146409</v>
      </c>
      <c r="J1107" s="5">
        <v>0</v>
      </c>
      <c r="K1107" s="5">
        <v>9.5033619999999999E-2</v>
      </c>
      <c r="L1107" s="8" t="s">
        <v>3804</v>
      </c>
      <c r="M1107" s="5">
        <v>9.5033619999999999E-2</v>
      </c>
      <c r="N1107" s="5" t="s">
        <v>2836</v>
      </c>
      <c r="O1107" s="5" t="s">
        <v>3804</v>
      </c>
      <c r="P1107" s="7">
        <v>0</v>
      </c>
      <c r="Q1107" s="7">
        <v>0</v>
      </c>
      <c r="R1107" s="7">
        <v>0</v>
      </c>
      <c r="S1107" s="7">
        <v>0</v>
      </c>
      <c r="T1107" s="7">
        <v>0</v>
      </c>
      <c r="U1107" s="7">
        <v>0</v>
      </c>
      <c r="V1107" s="7">
        <v>0</v>
      </c>
      <c r="W1107" s="7">
        <v>0</v>
      </c>
      <c r="X1107" s="7">
        <v>0</v>
      </c>
      <c r="Y1107" s="7">
        <v>0</v>
      </c>
    </row>
    <row r="1108" spans="1:25" ht="225" x14ac:dyDescent="0.2">
      <c r="A1108" s="53" t="s">
        <v>2460</v>
      </c>
      <c r="B1108" s="54" t="s">
        <v>2837</v>
      </c>
      <c r="C1108" s="55" t="s">
        <v>2838</v>
      </c>
      <c r="D1108" s="5">
        <v>9.4976329999999998E-2</v>
      </c>
      <c r="E1108" s="5" t="s">
        <v>3806</v>
      </c>
      <c r="F1108" s="5">
        <v>9.4976329999999998E-2</v>
      </c>
      <c r="G1108" s="5">
        <v>0</v>
      </c>
      <c r="H1108" s="5">
        <v>0</v>
      </c>
      <c r="I1108" s="5">
        <v>9.4976329999999998E-2</v>
      </c>
      <c r="J1108" s="5">
        <v>0</v>
      </c>
      <c r="K1108" s="5">
        <v>8.0976220000000002E-2</v>
      </c>
      <c r="L1108" s="8" t="s">
        <v>3804</v>
      </c>
      <c r="M1108" s="5">
        <v>8.0976220000000002E-2</v>
      </c>
      <c r="N1108" s="5" t="s">
        <v>2836</v>
      </c>
      <c r="O1108" s="5" t="s">
        <v>3804</v>
      </c>
      <c r="P1108" s="7">
        <v>0</v>
      </c>
      <c r="Q1108" s="7">
        <v>0</v>
      </c>
      <c r="R1108" s="7">
        <v>0</v>
      </c>
      <c r="S1108" s="7">
        <v>0</v>
      </c>
      <c r="T1108" s="7">
        <v>0</v>
      </c>
      <c r="U1108" s="7">
        <v>0</v>
      </c>
      <c r="V1108" s="7">
        <v>0</v>
      </c>
      <c r="W1108" s="7">
        <v>0</v>
      </c>
      <c r="X1108" s="7">
        <v>0</v>
      </c>
      <c r="Y1108" s="7">
        <v>0</v>
      </c>
    </row>
    <row r="1109" spans="1:25" ht="225" x14ac:dyDescent="0.2">
      <c r="A1109" s="53" t="s">
        <v>2460</v>
      </c>
      <c r="B1109" s="54" t="s">
        <v>2839</v>
      </c>
      <c r="C1109" s="55" t="s">
        <v>2840</v>
      </c>
      <c r="D1109" s="5">
        <v>8.5400749999999997E-2</v>
      </c>
      <c r="E1109" s="5" t="s">
        <v>3806</v>
      </c>
      <c r="F1109" s="5">
        <v>8.5400749999999997E-2</v>
      </c>
      <c r="G1109" s="5">
        <v>0</v>
      </c>
      <c r="H1109" s="5">
        <v>0</v>
      </c>
      <c r="I1109" s="5">
        <v>8.5400749999999997E-2</v>
      </c>
      <c r="J1109" s="5">
        <v>0</v>
      </c>
      <c r="K1109" s="5">
        <v>7.2812160000000001E-2</v>
      </c>
      <c r="L1109" s="8" t="s">
        <v>3804</v>
      </c>
      <c r="M1109" s="5">
        <v>7.2812160000000001E-2</v>
      </c>
      <c r="N1109" s="5" t="s">
        <v>2836</v>
      </c>
      <c r="O1109" s="5" t="s">
        <v>3804</v>
      </c>
      <c r="P1109" s="7">
        <v>0</v>
      </c>
      <c r="Q1109" s="7">
        <v>0</v>
      </c>
      <c r="R1109" s="7">
        <v>0</v>
      </c>
      <c r="S1109" s="7">
        <v>0</v>
      </c>
      <c r="T1109" s="7">
        <v>0</v>
      </c>
      <c r="U1109" s="7">
        <v>0</v>
      </c>
      <c r="V1109" s="7">
        <v>0</v>
      </c>
      <c r="W1109" s="7">
        <v>0</v>
      </c>
      <c r="X1109" s="7">
        <v>0</v>
      </c>
      <c r="Y1109" s="7">
        <v>0</v>
      </c>
    </row>
    <row r="1110" spans="1:25" ht="225" x14ac:dyDescent="0.2">
      <c r="A1110" s="53" t="s">
        <v>2460</v>
      </c>
      <c r="B1110" s="54" t="s">
        <v>2841</v>
      </c>
      <c r="C1110" s="55" t="s">
        <v>2842</v>
      </c>
      <c r="D1110" s="5">
        <v>0.12428364</v>
      </c>
      <c r="E1110" s="5" t="s">
        <v>3806</v>
      </c>
      <c r="F1110" s="5">
        <v>0.12428364</v>
      </c>
      <c r="G1110" s="5">
        <v>0</v>
      </c>
      <c r="H1110" s="5">
        <v>0</v>
      </c>
      <c r="I1110" s="5">
        <v>0.12428364</v>
      </c>
      <c r="J1110" s="5">
        <v>0</v>
      </c>
      <c r="K1110" s="5">
        <v>0.10596348</v>
      </c>
      <c r="L1110" s="8" t="s">
        <v>3804</v>
      </c>
      <c r="M1110" s="5">
        <v>0.10596348</v>
      </c>
      <c r="N1110" s="5" t="s">
        <v>2836</v>
      </c>
      <c r="O1110" s="5" t="s">
        <v>3804</v>
      </c>
      <c r="P1110" s="7">
        <v>0</v>
      </c>
      <c r="Q1110" s="7">
        <v>0</v>
      </c>
      <c r="R1110" s="7">
        <v>0</v>
      </c>
      <c r="S1110" s="7">
        <v>0</v>
      </c>
      <c r="T1110" s="7">
        <v>0</v>
      </c>
      <c r="U1110" s="7">
        <v>0</v>
      </c>
      <c r="V1110" s="7">
        <v>0</v>
      </c>
      <c r="W1110" s="7">
        <v>0</v>
      </c>
      <c r="X1110" s="7">
        <v>0</v>
      </c>
      <c r="Y1110" s="7">
        <v>0</v>
      </c>
    </row>
    <row r="1111" spans="1:25" ht="225" x14ac:dyDescent="0.2">
      <c r="A1111" s="53" t="s">
        <v>2460</v>
      </c>
      <c r="B1111" s="54" t="s">
        <v>2843</v>
      </c>
      <c r="C1111" s="55" t="s">
        <v>2844</v>
      </c>
      <c r="D1111" s="5">
        <v>2.2772099999999997E-2</v>
      </c>
      <c r="E1111" s="5" t="s">
        <v>3806</v>
      </c>
      <c r="F1111" s="5">
        <v>2.2772099999999997E-2</v>
      </c>
      <c r="G1111" s="5">
        <v>0</v>
      </c>
      <c r="H1111" s="5">
        <v>0</v>
      </c>
      <c r="I1111" s="5">
        <v>2.2772099999999997E-2</v>
      </c>
      <c r="J1111" s="5">
        <v>0</v>
      </c>
      <c r="K1111" s="5">
        <v>1.941534E-2</v>
      </c>
      <c r="L1111" s="8" t="s">
        <v>3804</v>
      </c>
      <c r="M1111" s="5">
        <v>1.941534E-2</v>
      </c>
      <c r="N1111" s="5" t="s">
        <v>2836</v>
      </c>
      <c r="O1111" s="5" t="s">
        <v>3804</v>
      </c>
      <c r="P1111" s="7">
        <v>0</v>
      </c>
      <c r="Q1111" s="7">
        <v>0</v>
      </c>
      <c r="R1111" s="7">
        <v>0</v>
      </c>
      <c r="S1111" s="7">
        <v>0</v>
      </c>
      <c r="T1111" s="7">
        <v>0</v>
      </c>
      <c r="U1111" s="7">
        <v>0</v>
      </c>
      <c r="V1111" s="7">
        <v>0</v>
      </c>
      <c r="W1111" s="7">
        <v>0</v>
      </c>
      <c r="X1111" s="7">
        <v>0</v>
      </c>
      <c r="Y1111" s="7">
        <v>0</v>
      </c>
    </row>
    <row r="1112" spans="1:25" ht="225" x14ac:dyDescent="0.2">
      <c r="A1112" s="53" t="s">
        <v>2460</v>
      </c>
      <c r="B1112" s="54" t="s">
        <v>2845</v>
      </c>
      <c r="C1112" s="55" t="s">
        <v>2846</v>
      </c>
      <c r="D1112" s="5">
        <v>2.4217009999999997E-2</v>
      </c>
      <c r="E1112" s="5" t="s">
        <v>3806</v>
      </c>
      <c r="F1112" s="5">
        <v>2.4217009999999997E-2</v>
      </c>
      <c r="G1112" s="5">
        <v>0</v>
      </c>
      <c r="H1112" s="5">
        <v>0</v>
      </c>
      <c r="I1112" s="5">
        <v>2.4217009999999997E-2</v>
      </c>
      <c r="J1112" s="5">
        <v>0</v>
      </c>
      <c r="K1112" s="5">
        <v>2.0647269999999999E-2</v>
      </c>
      <c r="L1112" s="8" t="s">
        <v>3804</v>
      </c>
      <c r="M1112" s="5">
        <v>2.0647269999999999E-2</v>
      </c>
      <c r="N1112" s="5" t="s">
        <v>2836</v>
      </c>
      <c r="O1112" s="5" t="s">
        <v>3804</v>
      </c>
      <c r="P1112" s="7">
        <v>0</v>
      </c>
      <c r="Q1112" s="7">
        <v>0</v>
      </c>
      <c r="R1112" s="7">
        <v>0</v>
      </c>
      <c r="S1112" s="7">
        <v>0</v>
      </c>
      <c r="T1112" s="7">
        <v>0</v>
      </c>
      <c r="U1112" s="7">
        <v>0</v>
      </c>
      <c r="V1112" s="7">
        <v>0</v>
      </c>
      <c r="W1112" s="7">
        <v>0</v>
      </c>
      <c r="X1112" s="7">
        <v>0</v>
      </c>
      <c r="Y1112" s="7">
        <v>0</v>
      </c>
    </row>
    <row r="1113" spans="1:25" ht="225" x14ac:dyDescent="0.2">
      <c r="A1113" s="53" t="s">
        <v>2460</v>
      </c>
      <c r="B1113" s="54" t="s">
        <v>2847</v>
      </c>
      <c r="C1113" s="55" t="s">
        <v>2848</v>
      </c>
      <c r="D1113" s="5">
        <v>1.6523689999999997E-2</v>
      </c>
      <c r="E1113" s="5" t="s">
        <v>3806</v>
      </c>
      <c r="F1113" s="5">
        <v>1.6523689999999997E-2</v>
      </c>
      <c r="G1113" s="5">
        <v>0</v>
      </c>
      <c r="H1113" s="5">
        <v>0</v>
      </c>
      <c r="I1113" s="5">
        <v>1.6523689999999997E-2</v>
      </c>
      <c r="J1113" s="5">
        <v>0</v>
      </c>
      <c r="K1113" s="5">
        <v>1.408803E-2</v>
      </c>
      <c r="L1113" s="8" t="s">
        <v>3804</v>
      </c>
      <c r="M1113" s="5">
        <v>1.408803E-2</v>
      </c>
      <c r="N1113" s="5" t="s">
        <v>2836</v>
      </c>
      <c r="O1113" s="5" t="s">
        <v>3804</v>
      </c>
      <c r="P1113" s="7">
        <v>0</v>
      </c>
      <c r="Q1113" s="7">
        <v>0</v>
      </c>
      <c r="R1113" s="7">
        <v>0</v>
      </c>
      <c r="S1113" s="7">
        <v>0</v>
      </c>
      <c r="T1113" s="7">
        <v>0</v>
      </c>
      <c r="U1113" s="7">
        <v>0</v>
      </c>
      <c r="V1113" s="7">
        <v>0</v>
      </c>
      <c r="W1113" s="7">
        <v>0</v>
      </c>
      <c r="X1113" s="7">
        <v>0</v>
      </c>
      <c r="Y1113" s="7">
        <v>0</v>
      </c>
    </row>
    <row r="1114" spans="1:25" ht="18.75" x14ac:dyDescent="0.2">
      <c r="A1114" s="85" t="s">
        <v>2849</v>
      </c>
      <c r="B1114" s="77" t="s">
        <v>2850</v>
      </c>
      <c r="C1114" s="86" t="s">
        <v>44</v>
      </c>
      <c r="D1114" s="79">
        <f>SUM($D$1115)</f>
        <v>2781.4535285400007</v>
      </c>
      <c r="E1114" s="79" t="s">
        <v>3804</v>
      </c>
      <c r="F1114" s="79">
        <f>SUM($F$1115)</f>
        <v>2717.6799033300008</v>
      </c>
      <c r="G1114" s="79">
        <f>SUM($G$1115)</f>
        <v>0</v>
      </c>
      <c r="H1114" s="79">
        <f>SUM($H$1115)</f>
        <v>0</v>
      </c>
      <c r="I1114" s="79">
        <f>SUM($I$1115)</f>
        <v>2503.4273910034508</v>
      </c>
      <c r="J1114" s="79">
        <f>SUM($J$1115)</f>
        <v>214.25251232654915</v>
      </c>
      <c r="K1114" s="79">
        <f>SUM($K$1115)</f>
        <v>2244.5388533705677</v>
      </c>
      <c r="L1114" s="80" t="s">
        <v>3804</v>
      </c>
      <c r="M1114" s="79">
        <f>SUM($M$1115)</f>
        <v>2333.0586004449406</v>
      </c>
      <c r="N1114" s="79" t="s">
        <v>3804</v>
      </c>
      <c r="O1114" s="79" t="s">
        <v>3804</v>
      </c>
      <c r="P1114" s="82">
        <f>SUM($P$1115)</f>
        <v>0</v>
      </c>
      <c r="Q1114" s="82">
        <f>SUM($Q$1115)</f>
        <v>6.3170000000000002</v>
      </c>
      <c r="R1114" s="82">
        <f>SUM($R$1115)</f>
        <v>0</v>
      </c>
      <c r="S1114" s="82">
        <f>SUM($S$1115)</f>
        <v>16.649999999999999</v>
      </c>
      <c r="T1114" s="82">
        <f>SUM($T$1115)</f>
        <v>0</v>
      </c>
      <c r="U1114" s="82">
        <f>SUM($U$1115)</f>
        <v>340.55</v>
      </c>
      <c r="V1114" s="82">
        <f>SUM($V$1115)</f>
        <v>0</v>
      </c>
      <c r="W1114" s="82">
        <f>SUM($W$1115)</f>
        <v>2815</v>
      </c>
      <c r="X1114" s="82">
        <f>SUM($X$1115)</f>
        <v>0</v>
      </c>
      <c r="Y1114" s="82">
        <f>SUM($Y$1115)</f>
        <v>3675.2619999999997</v>
      </c>
    </row>
    <row r="1115" spans="1:25" ht="56.25" x14ac:dyDescent="0.2">
      <c r="A1115" s="85" t="s">
        <v>2851</v>
      </c>
      <c r="B1115" s="77" t="s">
        <v>46</v>
      </c>
      <c r="C1115" s="86" t="s">
        <v>44</v>
      </c>
      <c r="D1115" s="79">
        <f>SUM($D$1116,$D$1119,$D$1120)</f>
        <v>2781.4535285400007</v>
      </c>
      <c r="E1115" s="79" t="s">
        <v>3804</v>
      </c>
      <c r="F1115" s="79">
        <f>SUM($F$1116,$F$1119,$F$1120)</f>
        <v>2717.6799033300008</v>
      </c>
      <c r="G1115" s="79">
        <f>SUM($G$1116,$G$1119,$G$1120)</f>
        <v>0</v>
      </c>
      <c r="H1115" s="79">
        <f>SUM($H$1116,$H$1119,$H$1120)</f>
        <v>0</v>
      </c>
      <c r="I1115" s="79">
        <f>SUM($I$1116,$I$1119,$I$1120)</f>
        <v>2503.4273910034508</v>
      </c>
      <c r="J1115" s="79">
        <f>SUM($J$1116,$J$1119,$J$1120)</f>
        <v>214.25251232654915</v>
      </c>
      <c r="K1115" s="79">
        <f>SUM($K$1116,$K$1119,$K$1120)</f>
        <v>2244.5388533705677</v>
      </c>
      <c r="L1115" s="80" t="s">
        <v>3804</v>
      </c>
      <c r="M1115" s="79">
        <f>SUM($M$1116,$M$1119,$M$1120)</f>
        <v>2333.0586004449406</v>
      </c>
      <c r="N1115" s="79" t="s">
        <v>3804</v>
      </c>
      <c r="O1115" s="79" t="s">
        <v>3804</v>
      </c>
      <c r="P1115" s="82">
        <f>SUM($P$1116,$P$1119,$P$1120)</f>
        <v>0</v>
      </c>
      <c r="Q1115" s="82">
        <f>SUM($Q$1116,$Q$1119,$Q$1120)</f>
        <v>6.3170000000000002</v>
      </c>
      <c r="R1115" s="82">
        <f>SUM($R$1116,$R$1119,$R$1120)</f>
        <v>0</v>
      </c>
      <c r="S1115" s="82">
        <f>SUM($S$1116,$S$1119,$S$1120)</f>
        <v>16.649999999999999</v>
      </c>
      <c r="T1115" s="82">
        <f>SUM($T$1116,$T$1119,$T$1120)</f>
        <v>0</v>
      </c>
      <c r="U1115" s="82">
        <f>SUM($U$1116,$U$1119,$U$1120)</f>
        <v>340.55</v>
      </c>
      <c r="V1115" s="82">
        <f>SUM($V$1116,$V$1119,$V$1120)</f>
        <v>0</v>
      </c>
      <c r="W1115" s="82">
        <f>SUM($W$1116,$W$1119,$W$1120)</f>
        <v>2815</v>
      </c>
      <c r="X1115" s="82">
        <f>SUM($X$1116,$X$1119,$X$1120)</f>
        <v>0</v>
      </c>
      <c r="Y1115" s="82">
        <f>SUM($Y$1116,$Y$1119,$Y$1120)</f>
        <v>3675.2619999999997</v>
      </c>
    </row>
    <row r="1116" spans="1:25" ht="37.5" x14ac:dyDescent="0.2">
      <c r="A1116" s="85" t="s">
        <v>2852</v>
      </c>
      <c r="B1116" s="77" t="s">
        <v>429</v>
      </c>
      <c r="C1116" s="86" t="s">
        <v>44</v>
      </c>
      <c r="D1116" s="79">
        <f>SUM($D$1117:$D$1118)</f>
        <v>1.0928900699999999</v>
      </c>
      <c r="E1116" s="79" t="s">
        <v>3804</v>
      </c>
      <c r="F1116" s="79">
        <f>SUM($F$1117:$F$1118)</f>
        <v>0</v>
      </c>
      <c r="G1116" s="79">
        <f>SUM($G$1117:$G$1118)</f>
        <v>0</v>
      </c>
      <c r="H1116" s="79">
        <f>SUM($H$1117:$H$1118)</f>
        <v>0</v>
      </c>
      <c r="I1116" s="79">
        <f>SUM($I$1117:$I$1118)</f>
        <v>0</v>
      </c>
      <c r="J1116" s="79">
        <f>SUM($J$1117:$J$1118)</f>
        <v>0</v>
      </c>
      <c r="K1116" s="79">
        <f>SUM($K$1117:$K$1118)</f>
        <v>0</v>
      </c>
      <c r="L1116" s="80" t="s">
        <v>3804</v>
      </c>
      <c r="M1116" s="79">
        <f>SUM($M$1117:$M$1118)</f>
        <v>0</v>
      </c>
      <c r="N1116" s="79" t="s">
        <v>3804</v>
      </c>
      <c r="O1116" s="79" t="s">
        <v>3804</v>
      </c>
      <c r="P1116" s="82">
        <f>SUM($P$1117:$P$1118)</f>
        <v>0</v>
      </c>
      <c r="Q1116" s="82">
        <f>SUM($Q$1117:$Q$1118)</f>
        <v>0</v>
      </c>
      <c r="R1116" s="82">
        <f>SUM($R$1117:$R$1118)</f>
        <v>0</v>
      </c>
      <c r="S1116" s="82">
        <f>SUM($S$1117:$S$1118)</f>
        <v>0</v>
      </c>
      <c r="T1116" s="82">
        <f>SUM($T$1117:$T$1118)</f>
        <v>0</v>
      </c>
      <c r="U1116" s="82">
        <f>SUM($U$1117:$U$1118)</f>
        <v>0</v>
      </c>
      <c r="V1116" s="82">
        <f>SUM($V$1117:$V$1118)</f>
        <v>0</v>
      </c>
      <c r="W1116" s="82">
        <f>SUM($W$1117:$W$1118)</f>
        <v>0</v>
      </c>
      <c r="X1116" s="82">
        <f>SUM($X$1117:$X$1118)</f>
        <v>0</v>
      </c>
      <c r="Y1116" s="82">
        <f>SUM($Y$1117:$Y$1118)</f>
        <v>0</v>
      </c>
    </row>
    <row r="1117" spans="1:25" ht="150" x14ac:dyDescent="0.2">
      <c r="A1117" s="53" t="s">
        <v>2852</v>
      </c>
      <c r="B1117" s="54" t="s">
        <v>2853</v>
      </c>
      <c r="C1117" s="55" t="s">
        <v>2854</v>
      </c>
      <c r="D1117" s="5">
        <v>1.0928900699999999</v>
      </c>
      <c r="E1117" s="5" t="s">
        <v>3807</v>
      </c>
      <c r="F1117" s="5">
        <v>0</v>
      </c>
      <c r="G1117" s="5">
        <v>0</v>
      </c>
      <c r="H1117" s="5">
        <v>0</v>
      </c>
      <c r="I1117" s="5">
        <v>0</v>
      </c>
      <c r="J1117" s="5">
        <v>0</v>
      </c>
      <c r="K1117" s="5">
        <v>0</v>
      </c>
      <c r="L1117" s="8" t="s">
        <v>3804</v>
      </c>
      <c r="M1117" s="5">
        <v>0</v>
      </c>
      <c r="N1117" s="5" t="s">
        <v>2855</v>
      </c>
      <c r="O1117" s="5" t="s">
        <v>3804</v>
      </c>
      <c r="P1117" s="7">
        <v>0</v>
      </c>
      <c r="Q1117" s="7">
        <v>0</v>
      </c>
      <c r="R1117" s="7">
        <v>0</v>
      </c>
      <c r="S1117" s="7">
        <v>0</v>
      </c>
      <c r="T1117" s="7">
        <v>0</v>
      </c>
      <c r="U1117" s="7">
        <v>0</v>
      </c>
      <c r="V1117" s="7">
        <v>0</v>
      </c>
      <c r="W1117" s="7">
        <v>0</v>
      </c>
      <c r="X1117" s="7">
        <v>0</v>
      </c>
      <c r="Y1117" s="7">
        <v>0</v>
      </c>
    </row>
    <row r="1118" spans="1:25" ht="168.75" x14ac:dyDescent="0.2">
      <c r="A1118" s="53" t="s">
        <v>2852</v>
      </c>
      <c r="B1118" s="54" t="s">
        <v>2856</v>
      </c>
      <c r="C1118" s="55" t="s">
        <v>2857</v>
      </c>
      <c r="D1118" s="5">
        <v>0</v>
      </c>
      <c r="E1118" s="5" t="s">
        <v>3806</v>
      </c>
      <c r="F1118" s="5">
        <v>0</v>
      </c>
      <c r="G1118" s="5">
        <v>0</v>
      </c>
      <c r="H1118" s="5">
        <v>0</v>
      </c>
      <c r="I1118" s="5">
        <v>0</v>
      </c>
      <c r="J1118" s="5">
        <v>0</v>
      </c>
      <c r="K1118" s="5">
        <v>0</v>
      </c>
      <c r="L1118" s="8" t="s">
        <v>3804</v>
      </c>
      <c r="M1118" s="5">
        <v>0</v>
      </c>
      <c r="N1118" s="5" t="s">
        <v>2858</v>
      </c>
      <c r="O1118" s="5" t="s">
        <v>3804</v>
      </c>
      <c r="P1118" s="7">
        <v>0</v>
      </c>
      <c r="Q1118" s="7">
        <v>0</v>
      </c>
      <c r="R1118" s="7">
        <v>0</v>
      </c>
      <c r="S1118" s="7">
        <v>0</v>
      </c>
      <c r="T1118" s="7">
        <v>0</v>
      </c>
      <c r="U1118" s="7">
        <v>0</v>
      </c>
      <c r="V1118" s="7">
        <v>0</v>
      </c>
      <c r="W1118" s="7">
        <v>0</v>
      </c>
      <c r="X1118" s="7">
        <v>0</v>
      </c>
      <c r="Y1118" s="7">
        <v>0</v>
      </c>
    </row>
    <row r="1119" spans="1:25" ht="37.5" x14ac:dyDescent="0.2">
      <c r="A1119" s="85" t="s">
        <v>2859</v>
      </c>
      <c r="B1119" s="77" t="s">
        <v>451</v>
      </c>
      <c r="C1119" s="86" t="s">
        <v>44</v>
      </c>
      <c r="D1119" s="79">
        <v>0</v>
      </c>
      <c r="E1119" s="79" t="s">
        <v>3804</v>
      </c>
      <c r="F1119" s="79">
        <v>0</v>
      </c>
      <c r="G1119" s="79">
        <v>0</v>
      </c>
      <c r="H1119" s="79">
        <v>0</v>
      </c>
      <c r="I1119" s="79">
        <v>0</v>
      </c>
      <c r="J1119" s="79">
        <v>0</v>
      </c>
      <c r="K1119" s="79">
        <v>0</v>
      </c>
      <c r="L1119" s="80" t="s">
        <v>3804</v>
      </c>
      <c r="M1119" s="79">
        <v>0</v>
      </c>
      <c r="N1119" s="79" t="s">
        <v>3804</v>
      </c>
      <c r="O1119" s="79" t="s">
        <v>3804</v>
      </c>
      <c r="P1119" s="82">
        <v>0</v>
      </c>
      <c r="Q1119" s="82">
        <v>0</v>
      </c>
      <c r="R1119" s="82">
        <v>0</v>
      </c>
      <c r="S1119" s="82">
        <v>0</v>
      </c>
      <c r="T1119" s="82">
        <v>0</v>
      </c>
      <c r="U1119" s="82">
        <v>0</v>
      </c>
      <c r="V1119" s="82">
        <v>0</v>
      </c>
      <c r="W1119" s="82">
        <v>0</v>
      </c>
      <c r="X1119" s="82">
        <v>0</v>
      </c>
      <c r="Y1119" s="82">
        <v>0</v>
      </c>
    </row>
    <row r="1120" spans="1:25" ht="18.75" x14ac:dyDescent="0.2">
      <c r="A1120" s="85" t="s">
        <v>2860</v>
      </c>
      <c r="B1120" s="77" t="s">
        <v>453</v>
      </c>
      <c r="C1120" s="86" t="s">
        <v>44</v>
      </c>
      <c r="D1120" s="79">
        <f>SUM($D$1121:$D$1265)</f>
        <v>2780.3606384700006</v>
      </c>
      <c r="E1120" s="79" t="s">
        <v>3804</v>
      </c>
      <c r="F1120" s="79">
        <f>SUM($F$1121:$F$1265)</f>
        <v>2717.6799033300008</v>
      </c>
      <c r="G1120" s="79">
        <f>SUM($G$1121:$G$1265)</f>
        <v>0</v>
      </c>
      <c r="H1120" s="79">
        <f>SUM($H$1121:$H$1265)</f>
        <v>0</v>
      </c>
      <c r="I1120" s="79">
        <f>SUM($I$1121:$I$1265)</f>
        <v>2503.4273910034508</v>
      </c>
      <c r="J1120" s="79">
        <f>SUM($J$1121:$J$1265)</f>
        <v>214.25251232654915</v>
      </c>
      <c r="K1120" s="79">
        <f>SUM($K$1121:$K$1265)</f>
        <v>2244.5388533705677</v>
      </c>
      <c r="L1120" s="80" t="s">
        <v>3804</v>
      </c>
      <c r="M1120" s="79">
        <f>SUM($M$1121:$M$1265)</f>
        <v>2333.0586004449406</v>
      </c>
      <c r="N1120" s="79" t="s">
        <v>3804</v>
      </c>
      <c r="O1120" s="79" t="s">
        <v>3804</v>
      </c>
      <c r="P1120" s="82">
        <f>SUM($P$1121:$P$1265)</f>
        <v>0</v>
      </c>
      <c r="Q1120" s="82">
        <f>SUM($Q$1121:$Q$1265)</f>
        <v>6.3170000000000002</v>
      </c>
      <c r="R1120" s="82">
        <f>SUM($R$1121:$R$1265)</f>
        <v>0</v>
      </c>
      <c r="S1120" s="82">
        <f>SUM($S$1121:$S$1265)</f>
        <v>16.649999999999999</v>
      </c>
      <c r="T1120" s="82">
        <f>SUM($T$1121:$T$1265)</f>
        <v>0</v>
      </c>
      <c r="U1120" s="82">
        <f>SUM($U$1121:$U$1265)</f>
        <v>340.55</v>
      </c>
      <c r="V1120" s="82">
        <f>SUM($V$1121:$V$1265)</f>
        <v>0</v>
      </c>
      <c r="W1120" s="82">
        <f>SUM($W$1121:$W$1265)</f>
        <v>2815</v>
      </c>
      <c r="X1120" s="82">
        <f>SUM($X$1121:$X$1265)</f>
        <v>0</v>
      </c>
      <c r="Y1120" s="82">
        <f>SUM($Y$1121:$Y$1265)</f>
        <v>3675.2619999999997</v>
      </c>
    </row>
    <row r="1121" spans="1:25" ht="75" x14ac:dyDescent="0.2">
      <c r="A1121" s="53" t="s">
        <v>2860</v>
      </c>
      <c r="B1121" s="54" t="s">
        <v>2861</v>
      </c>
      <c r="C1121" s="55" t="s">
        <v>2862</v>
      </c>
      <c r="D1121" s="5">
        <v>14.434658509999998</v>
      </c>
      <c r="E1121" s="5" t="s">
        <v>3807</v>
      </c>
      <c r="F1121" s="5">
        <v>13.86571477</v>
      </c>
      <c r="G1121" s="5">
        <v>0</v>
      </c>
      <c r="H1121" s="5">
        <v>0</v>
      </c>
      <c r="I1121" s="5">
        <v>13.8480633644068</v>
      </c>
      <c r="J1121" s="5">
        <v>1.7651405593220301E-2</v>
      </c>
      <c r="K1121" s="5">
        <v>11.768257139999999</v>
      </c>
      <c r="L1121" s="8">
        <v>2016</v>
      </c>
      <c r="M1121" s="5">
        <v>12.251379759999999</v>
      </c>
      <c r="N1121" s="5" t="s">
        <v>2863</v>
      </c>
      <c r="O1121" s="5" t="s">
        <v>3804</v>
      </c>
      <c r="P1121" s="7">
        <v>0</v>
      </c>
      <c r="Q1121" s="7">
        <v>0</v>
      </c>
      <c r="R1121" s="7">
        <v>0</v>
      </c>
      <c r="S1121" s="7">
        <v>0</v>
      </c>
      <c r="T1121" s="7">
        <v>0</v>
      </c>
      <c r="U1121" s="7">
        <v>0</v>
      </c>
      <c r="V1121" s="7">
        <v>0</v>
      </c>
      <c r="W1121" s="7">
        <v>0</v>
      </c>
      <c r="X1121" s="7">
        <v>0</v>
      </c>
      <c r="Y1121" s="7">
        <v>23.57</v>
      </c>
    </row>
    <row r="1122" spans="1:25" ht="75" x14ac:dyDescent="0.2">
      <c r="A1122" s="53" t="s">
        <v>2860</v>
      </c>
      <c r="B1122" s="54" t="s">
        <v>2864</v>
      </c>
      <c r="C1122" s="55" t="s">
        <v>2865</v>
      </c>
      <c r="D1122" s="5">
        <v>10.372396670000001</v>
      </c>
      <c r="E1122" s="5" t="s">
        <v>3807</v>
      </c>
      <c r="F1122" s="5">
        <v>0</v>
      </c>
      <c r="G1122" s="5">
        <v>0</v>
      </c>
      <c r="H1122" s="5">
        <v>0</v>
      </c>
      <c r="I1122" s="5">
        <v>0</v>
      </c>
      <c r="J1122" s="5">
        <v>0</v>
      </c>
      <c r="K1122" s="5">
        <v>0</v>
      </c>
      <c r="L1122" s="8">
        <v>2027</v>
      </c>
      <c r="M1122" s="5">
        <v>8.6574907643726888</v>
      </c>
      <c r="N1122" s="6" t="s">
        <v>2866</v>
      </c>
      <c r="O1122" s="6" t="s">
        <v>3804</v>
      </c>
      <c r="P1122" s="7">
        <v>0</v>
      </c>
      <c r="Q1122" s="7">
        <v>0</v>
      </c>
      <c r="R1122" s="7">
        <v>0</v>
      </c>
      <c r="S1122" s="7">
        <v>0</v>
      </c>
      <c r="T1122" s="7">
        <v>0</v>
      </c>
      <c r="U1122" s="7">
        <v>0</v>
      </c>
      <c r="V1122" s="7">
        <v>0</v>
      </c>
      <c r="W1122" s="7">
        <v>0</v>
      </c>
      <c r="X1122" s="7">
        <v>0</v>
      </c>
      <c r="Y1122" s="7">
        <v>36.890999999999998</v>
      </c>
    </row>
    <row r="1123" spans="1:25" ht="75" x14ac:dyDescent="0.2">
      <c r="A1123" s="53" t="s">
        <v>2860</v>
      </c>
      <c r="B1123" s="54" t="s">
        <v>2867</v>
      </c>
      <c r="C1123" s="55" t="s">
        <v>2868</v>
      </c>
      <c r="D1123" s="5">
        <v>31.087048630000002</v>
      </c>
      <c r="E1123" s="5" t="s">
        <v>3807</v>
      </c>
      <c r="F1123" s="5">
        <v>31.087048630000002</v>
      </c>
      <c r="G1123" s="5">
        <v>0</v>
      </c>
      <c r="H1123" s="5">
        <v>0</v>
      </c>
      <c r="I1123" s="5">
        <v>23.504377358799999</v>
      </c>
      <c r="J1123" s="5">
        <v>7.5826712711999997</v>
      </c>
      <c r="K1123" s="5">
        <v>26.531907620000002</v>
      </c>
      <c r="L1123" s="8">
        <v>2018</v>
      </c>
      <c r="M1123" s="5">
        <v>26.531907620000002</v>
      </c>
      <c r="N1123" s="5" t="s">
        <v>2869</v>
      </c>
      <c r="O1123" s="5" t="s">
        <v>3804</v>
      </c>
      <c r="P1123" s="7">
        <v>0</v>
      </c>
      <c r="Q1123" s="7">
        <v>0</v>
      </c>
      <c r="R1123" s="7">
        <v>0</v>
      </c>
      <c r="S1123" s="7">
        <v>0</v>
      </c>
      <c r="T1123" s="7">
        <v>0</v>
      </c>
      <c r="U1123" s="7">
        <v>0</v>
      </c>
      <c r="V1123" s="7">
        <v>0</v>
      </c>
      <c r="W1123" s="7">
        <v>0</v>
      </c>
      <c r="X1123" s="7">
        <v>0</v>
      </c>
      <c r="Y1123" s="7">
        <v>56.706000000000003</v>
      </c>
    </row>
    <row r="1124" spans="1:25" ht="75" x14ac:dyDescent="0.2">
      <c r="A1124" s="53" t="s">
        <v>2860</v>
      </c>
      <c r="B1124" s="54" t="s">
        <v>2870</v>
      </c>
      <c r="C1124" s="55" t="s">
        <v>2871</v>
      </c>
      <c r="D1124" s="5">
        <v>9.2677215699999991</v>
      </c>
      <c r="E1124" s="5" t="s">
        <v>3807</v>
      </c>
      <c r="F1124" s="5">
        <v>8.4</v>
      </c>
      <c r="G1124" s="5">
        <v>0</v>
      </c>
      <c r="H1124" s="5">
        <v>0</v>
      </c>
      <c r="I1124" s="5">
        <v>7.1186440677966099</v>
      </c>
      <c r="J1124" s="5">
        <v>1.2813559322033901</v>
      </c>
      <c r="K1124" s="5">
        <v>0</v>
      </c>
      <c r="L1124" s="8">
        <v>2015</v>
      </c>
      <c r="M1124" s="5">
        <v>7.8790892399999999</v>
      </c>
      <c r="N1124" s="6" t="s">
        <v>2872</v>
      </c>
      <c r="O1124" s="6" t="s">
        <v>3804</v>
      </c>
      <c r="P1124" s="7">
        <v>0</v>
      </c>
      <c r="Q1124" s="7">
        <v>0</v>
      </c>
      <c r="R1124" s="7">
        <v>0</v>
      </c>
      <c r="S1124" s="7">
        <v>0</v>
      </c>
      <c r="T1124" s="7">
        <v>0</v>
      </c>
      <c r="U1124" s="7">
        <v>0</v>
      </c>
      <c r="V1124" s="7">
        <v>0</v>
      </c>
      <c r="W1124" s="7">
        <v>0</v>
      </c>
      <c r="X1124" s="7">
        <v>0</v>
      </c>
      <c r="Y1124" s="7">
        <v>31.718</v>
      </c>
    </row>
    <row r="1125" spans="1:25" ht="75" x14ac:dyDescent="0.2">
      <c r="A1125" s="53" t="s">
        <v>2860</v>
      </c>
      <c r="B1125" s="54" t="s">
        <v>2873</v>
      </c>
      <c r="C1125" s="55" t="s">
        <v>2874</v>
      </c>
      <c r="D1125" s="5">
        <v>12.88095882</v>
      </c>
      <c r="E1125" s="5" t="s">
        <v>3808</v>
      </c>
      <c r="F1125" s="5">
        <v>12.39503305</v>
      </c>
      <c r="G1125" s="5">
        <v>0</v>
      </c>
      <c r="H1125" s="5">
        <v>0</v>
      </c>
      <c r="I1125" s="5">
        <v>12.266098786101701</v>
      </c>
      <c r="J1125" s="5">
        <v>0.12893426389830501</v>
      </c>
      <c r="K1125" s="5">
        <v>10.63319956</v>
      </c>
      <c r="L1125" s="8">
        <v>2016</v>
      </c>
      <c r="M1125" s="5">
        <v>11.045001060000001</v>
      </c>
      <c r="N1125" s="6" t="s">
        <v>2875</v>
      </c>
      <c r="O1125" s="6" t="s">
        <v>3804</v>
      </c>
      <c r="P1125" s="7">
        <v>0</v>
      </c>
      <c r="Q1125" s="7">
        <v>0</v>
      </c>
      <c r="R1125" s="7">
        <v>0</v>
      </c>
      <c r="S1125" s="7">
        <v>0</v>
      </c>
      <c r="T1125" s="7">
        <v>0</v>
      </c>
      <c r="U1125" s="7">
        <v>0</v>
      </c>
      <c r="V1125" s="7">
        <v>0</v>
      </c>
      <c r="W1125" s="7">
        <v>1</v>
      </c>
      <c r="X1125" s="7">
        <v>0</v>
      </c>
      <c r="Y1125" s="7">
        <v>0</v>
      </c>
    </row>
    <row r="1126" spans="1:25" ht="37.5" x14ac:dyDescent="0.2">
      <c r="A1126" s="53" t="s">
        <v>2860</v>
      </c>
      <c r="B1126" s="54" t="s">
        <v>2876</v>
      </c>
      <c r="C1126" s="55" t="s">
        <v>2877</v>
      </c>
      <c r="D1126" s="5">
        <v>30.773284670000002</v>
      </c>
      <c r="E1126" s="5" t="s">
        <v>3807</v>
      </c>
      <c r="F1126" s="5">
        <v>30.103262999999998</v>
      </c>
      <c r="G1126" s="5">
        <v>0</v>
      </c>
      <c r="H1126" s="5">
        <v>0</v>
      </c>
      <c r="I1126" s="5">
        <v>30.103262999999998</v>
      </c>
      <c r="J1126" s="5">
        <v>0</v>
      </c>
      <c r="K1126" s="5">
        <v>25.089504561004897</v>
      </c>
      <c r="L1126" s="8">
        <v>2022</v>
      </c>
      <c r="M1126" s="5">
        <v>25.6617125510049</v>
      </c>
      <c r="N1126" s="6" t="s">
        <v>2878</v>
      </c>
      <c r="O1126" s="6" t="s">
        <v>3804</v>
      </c>
      <c r="P1126" s="7">
        <v>0</v>
      </c>
      <c r="Q1126" s="7">
        <v>0</v>
      </c>
      <c r="R1126" s="7">
        <v>0</v>
      </c>
      <c r="S1126" s="7">
        <v>0</v>
      </c>
      <c r="T1126" s="7">
        <v>0</v>
      </c>
      <c r="U1126" s="7">
        <v>340.55</v>
      </c>
      <c r="V1126" s="7">
        <v>0</v>
      </c>
      <c r="W1126" s="7">
        <v>0</v>
      </c>
      <c r="X1126" s="7">
        <v>0</v>
      </c>
      <c r="Y1126" s="7">
        <v>0</v>
      </c>
    </row>
    <row r="1127" spans="1:25" ht="37.5" x14ac:dyDescent="0.2">
      <c r="A1127" s="53" t="s">
        <v>2860</v>
      </c>
      <c r="B1127" s="54" t="s">
        <v>2879</v>
      </c>
      <c r="C1127" s="55" t="s">
        <v>2880</v>
      </c>
      <c r="D1127" s="5">
        <v>1.8111772800000001</v>
      </c>
      <c r="E1127" s="5" t="s">
        <v>3808</v>
      </c>
      <c r="F1127" s="5">
        <v>0.72447054</v>
      </c>
      <c r="G1127" s="5">
        <v>0</v>
      </c>
      <c r="H1127" s="5">
        <v>0</v>
      </c>
      <c r="I1127" s="5">
        <v>0</v>
      </c>
      <c r="J1127" s="5">
        <v>0.72447054</v>
      </c>
      <c r="K1127" s="5">
        <v>0</v>
      </c>
      <c r="L1127" s="8">
        <v>2014</v>
      </c>
      <c r="M1127" s="5">
        <v>1.534896</v>
      </c>
      <c r="N1127" s="6" t="s">
        <v>2881</v>
      </c>
      <c r="O1127" s="6" t="s">
        <v>3804</v>
      </c>
      <c r="P1127" s="7">
        <v>0</v>
      </c>
      <c r="Q1127" s="7">
        <v>0</v>
      </c>
      <c r="R1127" s="7">
        <v>0</v>
      </c>
      <c r="S1127" s="7">
        <v>0</v>
      </c>
      <c r="T1127" s="7">
        <v>0</v>
      </c>
      <c r="U1127" s="7">
        <v>0</v>
      </c>
      <c r="V1127" s="7">
        <v>0</v>
      </c>
      <c r="W1127" s="7">
        <v>0</v>
      </c>
      <c r="X1127" s="7">
        <v>0</v>
      </c>
      <c r="Y1127" s="7">
        <v>216</v>
      </c>
    </row>
    <row r="1128" spans="1:25" ht="37.5" x14ac:dyDescent="0.2">
      <c r="A1128" s="53" t="s">
        <v>2860</v>
      </c>
      <c r="B1128" s="54" t="s">
        <v>2882</v>
      </c>
      <c r="C1128" s="55" t="s">
        <v>2883</v>
      </c>
      <c r="D1128" s="5">
        <v>7.9146075099999997</v>
      </c>
      <c r="E1128" s="5" t="s">
        <v>3808</v>
      </c>
      <c r="F1128" s="5">
        <v>3.16584084</v>
      </c>
      <c r="G1128" s="5">
        <v>0</v>
      </c>
      <c r="H1128" s="5">
        <v>0</v>
      </c>
      <c r="I1128" s="5">
        <v>0</v>
      </c>
      <c r="J1128" s="5">
        <v>3.16584084</v>
      </c>
      <c r="K1128" s="5">
        <v>0</v>
      </c>
      <c r="L1128" s="8">
        <v>2013</v>
      </c>
      <c r="M1128" s="5">
        <v>6.7072944999999997</v>
      </c>
      <c r="N1128" s="6" t="s">
        <v>2884</v>
      </c>
      <c r="O1128" s="6" t="s">
        <v>3804</v>
      </c>
      <c r="P1128" s="7">
        <v>0</v>
      </c>
      <c r="Q1128" s="7">
        <v>0</v>
      </c>
      <c r="R1128" s="7">
        <v>0</v>
      </c>
      <c r="S1128" s="7">
        <v>0</v>
      </c>
      <c r="T1128" s="7">
        <v>0</v>
      </c>
      <c r="U1128" s="7">
        <v>0</v>
      </c>
      <c r="V1128" s="7">
        <v>0</v>
      </c>
      <c r="W1128" s="7">
        <v>0</v>
      </c>
      <c r="X1128" s="7">
        <v>0</v>
      </c>
      <c r="Y1128" s="7">
        <v>950.86</v>
      </c>
    </row>
    <row r="1129" spans="1:25" ht="37.5" x14ac:dyDescent="0.2">
      <c r="A1129" s="53" t="s">
        <v>2860</v>
      </c>
      <c r="B1129" s="54" t="s">
        <v>2885</v>
      </c>
      <c r="C1129" s="55" t="s">
        <v>2886</v>
      </c>
      <c r="D1129" s="5">
        <v>20.619705249999999</v>
      </c>
      <c r="E1129" s="5" t="s">
        <v>3808</v>
      </c>
      <c r="F1129" s="5">
        <v>8.2478820600000002</v>
      </c>
      <c r="G1129" s="5">
        <v>0</v>
      </c>
      <c r="H1129" s="5">
        <v>0</v>
      </c>
      <c r="I1129" s="5">
        <v>0</v>
      </c>
      <c r="J1129" s="5">
        <v>8.2478820600000002</v>
      </c>
      <c r="K1129" s="5">
        <v>0</v>
      </c>
      <c r="L1129" s="8">
        <v>2014</v>
      </c>
      <c r="M1129" s="5">
        <v>17.474326479999998</v>
      </c>
      <c r="N1129" s="6" t="s">
        <v>2887</v>
      </c>
      <c r="O1129" s="6" t="s">
        <v>3804</v>
      </c>
      <c r="P1129" s="7">
        <v>0</v>
      </c>
      <c r="Q1129" s="7">
        <v>0</v>
      </c>
      <c r="R1129" s="7">
        <v>0</v>
      </c>
      <c r="S1129" s="7">
        <v>0</v>
      </c>
      <c r="T1129" s="7">
        <v>0</v>
      </c>
      <c r="U1129" s="7">
        <v>0</v>
      </c>
      <c r="V1129" s="7">
        <v>0</v>
      </c>
      <c r="W1129" s="7">
        <v>0</v>
      </c>
      <c r="X1129" s="7">
        <v>0</v>
      </c>
      <c r="Y1129" s="7">
        <v>292.95999999999998</v>
      </c>
    </row>
    <row r="1130" spans="1:25" ht="37.5" x14ac:dyDescent="0.2">
      <c r="A1130" s="53" t="s">
        <v>2860</v>
      </c>
      <c r="B1130" s="54" t="s">
        <v>2888</v>
      </c>
      <c r="C1130" s="55" t="s">
        <v>2889</v>
      </c>
      <c r="D1130" s="5">
        <v>2.2302</v>
      </c>
      <c r="E1130" s="5" t="s">
        <v>3808</v>
      </c>
      <c r="F1130" s="5">
        <v>0.8920800000000001</v>
      </c>
      <c r="G1130" s="5">
        <v>0</v>
      </c>
      <c r="H1130" s="5">
        <v>0</v>
      </c>
      <c r="I1130" s="5">
        <v>0</v>
      </c>
      <c r="J1130" s="5">
        <v>0.8920800000000001</v>
      </c>
      <c r="K1130" s="5">
        <v>0</v>
      </c>
      <c r="L1130" s="8">
        <v>2014</v>
      </c>
      <c r="M1130" s="5">
        <v>1.89</v>
      </c>
      <c r="N1130" s="6" t="s">
        <v>2890</v>
      </c>
      <c r="O1130" s="6" t="s">
        <v>3804</v>
      </c>
      <c r="P1130" s="7">
        <v>0</v>
      </c>
      <c r="Q1130" s="7">
        <v>0</v>
      </c>
      <c r="R1130" s="7">
        <v>0</v>
      </c>
      <c r="S1130" s="7">
        <v>0</v>
      </c>
      <c r="T1130" s="7">
        <v>0</v>
      </c>
      <c r="U1130" s="7">
        <v>0</v>
      </c>
      <c r="V1130" s="7">
        <v>0</v>
      </c>
      <c r="W1130" s="7">
        <v>0</v>
      </c>
      <c r="X1130" s="7">
        <v>0</v>
      </c>
      <c r="Y1130" s="7">
        <v>169</v>
      </c>
    </row>
    <row r="1131" spans="1:25" ht="37.5" x14ac:dyDescent="0.2">
      <c r="A1131" s="53" t="s">
        <v>2860</v>
      </c>
      <c r="B1131" s="54" t="s">
        <v>2891</v>
      </c>
      <c r="C1131" s="55" t="s">
        <v>2892</v>
      </c>
      <c r="D1131" s="5">
        <v>7.7246075000000003</v>
      </c>
      <c r="E1131" s="5" t="s">
        <v>3808</v>
      </c>
      <c r="F1131" s="5">
        <v>3.0898405200000001</v>
      </c>
      <c r="G1131" s="5">
        <v>0</v>
      </c>
      <c r="H1131" s="5">
        <v>0</v>
      </c>
      <c r="I1131" s="5">
        <v>0</v>
      </c>
      <c r="J1131" s="5">
        <v>3.0898405200000001</v>
      </c>
      <c r="K1131" s="5">
        <v>0</v>
      </c>
      <c r="L1131" s="8">
        <v>2014</v>
      </c>
      <c r="M1131" s="5">
        <v>6.5462775400000002</v>
      </c>
      <c r="N1131" s="6" t="s">
        <v>2893</v>
      </c>
      <c r="O1131" s="6" t="s">
        <v>3804</v>
      </c>
      <c r="P1131" s="7">
        <v>0</v>
      </c>
      <c r="Q1131" s="7">
        <v>0</v>
      </c>
      <c r="R1131" s="7">
        <v>0</v>
      </c>
      <c r="S1131" s="7">
        <v>0</v>
      </c>
      <c r="T1131" s="7">
        <v>0</v>
      </c>
      <c r="U1131" s="7">
        <v>0</v>
      </c>
      <c r="V1131" s="7">
        <v>0</v>
      </c>
      <c r="W1131" s="7">
        <v>0</v>
      </c>
      <c r="X1131" s="7">
        <v>0</v>
      </c>
      <c r="Y1131" s="7">
        <v>884.46400000000006</v>
      </c>
    </row>
    <row r="1132" spans="1:25" ht="56.25" x14ac:dyDescent="0.2">
      <c r="A1132" s="53" t="s">
        <v>2860</v>
      </c>
      <c r="B1132" s="54" t="s">
        <v>2894</v>
      </c>
      <c r="C1132" s="55" t="s">
        <v>2895</v>
      </c>
      <c r="D1132" s="5">
        <v>4.3331200000000001</v>
      </c>
      <c r="E1132" s="5" t="s">
        <v>3808</v>
      </c>
      <c r="F1132" s="5">
        <v>1.5597744</v>
      </c>
      <c r="G1132" s="5">
        <v>0</v>
      </c>
      <c r="H1132" s="5">
        <v>0</v>
      </c>
      <c r="I1132" s="5">
        <v>0</v>
      </c>
      <c r="J1132" s="5">
        <v>1.5597744</v>
      </c>
      <c r="K1132" s="5">
        <v>3.6721355899999999</v>
      </c>
      <c r="L1132" s="8">
        <v>2016</v>
      </c>
      <c r="M1132" s="5">
        <v>3.6721355899999999</v>
      </c>
      <c r="N1132" s="6" t="s">
        <v>2896</v>
      </c>
      <c r="O1132" s="6" t="s">
        <v>3804</v>
      </c>
      <c r="P1132" s="7">
        <v>0</v>
      </c>
      <c r="Q1132" s="7">
        <v>0</v>
      </c>
      <c r="R1132" s="7">
        <v>0</v>
      </c>
      <c r="S1132" s="7">
        <v>0</v>
      </c>
      <c r="T1132" s="7">
        <v>0</v>
      </c>
      <c r="U1132" s="7">
        <v>0</v>
      </c>
      <c r="V1132" s="7">
        <v>0</v>
      </c>
      <c r="W1132" s="7">
        <v>0</v>
      </c>
      <c r="X1132" s="7">
        <v>0</v>
      </c>
      <c r="Y1132" s="7">
        <v>546.01599999999996</v>
      </c>
    </row>
    <row r="1133" spans="1:25" ht="112.5" x14ac:dyDescent="0.2">
      <c r="A1133" s="53" t="s">
        <v>2860</v>
      </c>
      <c r="B1133" s="54" t="s">
        <v>2897</v>
      </c>
      <c r="C1133" s="55" t="s">
        <v>2898</v>
      </c>
      <c r="D1133" s="5">
        <v>9.1414988900000012</v>
      </c>
      <c r="E1133" s="5" t="s">
        <v>3808</v>
      </c>
      <c r="F1133" s="5">
        <v>2.9252889199999998</v>
      </c>
      <c r="G1133" s="5">
        <v>0</v>
      </c>
      <c r="H1133" s="5">
        <v>0</v>
      </c>
      <c r="I1133" s="5">
        <v>0</v>
      </c>
      <c r="J1133" s="5">
        <v>2.9252889199999998</v>
      </c>
      <c r="K1133" s="5">
        <v>7.7470329599999994</v>
      </c>
      <c r="L1133" s="8">
        <v>2017</v>
      </c>
      <c r="M1133" s="5">
        <v>7.7470329599999994</v>
      </c>
      <c r="N1133" s="6" t="s">
        <v>2899</v>
      </c>
      <c r="O1133" s="6" t="s">
        <v>3804</v>
      </c>
      <c r="P1133" s="7">
        <v>0</v>
      </c>
      <c r="Q1133" s="7">
        <v>0</v>
      </c>
      <c r="R1133" s="7">
        <v>0</v>
      </c>
      <c r="S1133" s="7">
        <v>0</v>
      </c>
      <c r="T1133" s="7">
        <v>0</v>
      </c>
      <c r="U1133" s="7">
        <v>0</v>
      </c>
      <c r="V1133" s="7">
        <v>0</v>
      </c>
      <c r="W1133" s="7">
        <v>0</v>
      </c>
      <c r="X1133" s="7">
        <v>0</v>
      </c>
      <c r="Y1133" s="7">
        <v>137.83000000000001</v>
      </c>
    </row>
    <row r="1134" spans="1:25" ht="168.75" x14ac:dyDescent="0.2">
      <c r="A1134" s="53" t="s">
        <v>2860</v>
      </c>
      <c r="B1134" s="54" t="s">
        <v>2900</v>
      </c>
      <c r="C1134" s="55" t="s">
        <v>2901</v>
      </c>
      <c r="D1134" s="5">
        <v>15.077983260000002</v>
      </c>
      <c r="E1134" s="5" t="s">
        <v>3808</v>
      </c>
      <c r="F1134" s="5">
        <v>3.9204113400000002</v>
      </c>
      <c r="G1134" s="5">
        <v>0</v>
      </c>
      <c r="H1134" s="5">
        <v>0</v>
      </c>
      <c r="I1134" s="5">
        <v>0</v>
      </c>
      <c r="J1134" s="5">
        <v>3.9204113400000002</v>
      </c>
      <c r="K1134" s="5">
        <v>12.56498605</v>
      </c>
      <c r="L1134" s="8">
        <v>2019</v>
      </c>
      <c r="M1134" s="5">
        <v>12.56498605</v>
      </c>
      <c r="N1134" s="6" t="s">
        <v>2902</v>
      </c>
      <c r="O1134" s="6" t="s">
        <v>3804</v>
      </c>
      <c r="P1134" s="7">
        <v>0</v>
      </c>
      <c r="Q1134" s="7">
        <v>0</v>
      </c>
      <c r="R1134" s="7">
        <v>0</v>
      </c>
      <c r="S1134" s="7">
        <v>0</v>
      </c>
      <c r="T1134" s="7">
        <v>0</v>
      </c>
      <c r="U1134" s="7">
        <v>0</v>
      </c>
      <c r="V1134" s="7">
        <v>0</v>
      </c>
      <c r="W1134" s="7">
        <v>0</v>
      </c>
      <c r="X1134" s="7">
        <v>0</v>
      </c>
      <c r="Y1134" s="7">
        <v>329.24700000000001</v>
      </c>
    </row>
    <row r="1135" spans="1:25" ht="112.5" x14ac:dyDescent="0.2">
      <c r="A1135" s="53" t="s">
        <v>2860</v>
      </c>
      <c r="B1135" s="54" t="s">
        <v>2903</v>
      </c>
      <c r="C1135" s="55" t="s">
        <v>2904</v>
      </c>
      <c r="D1135" s="5">
        <v>0</v>
      </c>
      <c r="E1135" s="5" t="s">
        <v>3806</v>
      </c>
      <c r="F1135" s="5">
        <v>0</v>
      </c>
      <c r="G1135" s="5">
        <v>0</v>
      </c>
      <c r="H1135" s="5">
        <v>0</v>
      </c>
      <c r="I1135" s="5">
        <v>0</v>
      </c>
      <c r="J1135" s="5">
        <v>0</v>
      </c>
      <c r="K1135" s="5">
        <v>0</v>
      </c>
      <c r="L1135" s="8" t="s">
        <v>3804</v>
      </c>
      <c r="M1135" s="5">
        <v>0</v>
      </c>
      <c r="N1135" s="6" t="s">
        <v>2905</v>
      </c>
      <c r="O1135" s="6" t="s">
        <v>3804</v>
      </c>
      <c r="P1135" s="7">
        <v>0</v>
      </c>
      <c r="Q1135" s="7">
        <v>0</v>
      </c>
      <c r="R1135" s="7">
        <v>0</v>
      </c>
      <c r="S1135" s="7">
        <v>0</v>
      </c>
      <c r="T1135" s="7">
        <v>0</v>
      </c>
      <c r="U1135" s="7">
        <v>0</v>
      </c>
      <c r="V1135" s="7">
        <v>0</v>
      </c>
      <c r="W1135" s="7">
        <v>0</v>
      </c>
      <c r="X1135" s="7">
        <v>0</v>
      </c>
      <c r="Y1135" s="7">
        <v>0</v>
      </c>
    </row>
    <row r="1136" spans="1:25" ht="93.75" x14ac:dyDescent="0.2">
      <c r="A1136" s="53" t="s">
        <v>2860</v>
      </c>
      <c r="B1136" s="54" t="s">
        <v>2906</v>
      </c>
      <c r="C1136" s="55" t="s">
        <v>2907</v>
      </c>
      <c r="D1136" s="5">
        <v>18.632200000000001</v>
      </c>
      <c r="E1136" s="5" t="s">
        <v>3808</v>
      </c>
      <c r="F1136" s="5">
        <v>18.632200000000001</v>
      </c>
      <c r="G1136" s="5">
        <v>0</v>
      </c>
      <c r="H1136" s="5">
        <v>0</v>
      </c>
      <c r="I1136" s="5">
        <v>15.79</v>
      </c>
      <c r="J1136" s="5">
        <v>2.8421999999999996</v>
      </c>
      <c r="K1136" s="5">
        <v>15.79</v>
      </c>
      <c r="L1136" s="8">
        <v>2018</v>
      </c>
      <c r="M1136" s="5">
        <v>15.79</v>
      </c>
      <c r="N1136" s="6" t="s">
        <v>2908</v>
      </c>
      <c r="O1136" s="6" t="s">
        <v>3804</v>
      </c>
      <c r="P1136" s="7">
        <v>0</v>
      </c>
      <c r="Q1136" s="7">
        <v>0</v>
      </c>
      <c r="R1136" s="7">
        <v>0</v>
      </c>
      <c r="S1136" s="7">
        <v>0</v>
      </c>
      <c r="T1136" s="7">
        <v>0</v>
      </c>
      <c r="U1136" s="7">
        <v>0</v>
      </c>
      <c r="V1136" s="7">
        <v>0</v>
      </c>
      <c r="W1136" s="7">
        <v>1</v>
      </c>
      <c r="X1136" s="7">
        <v>0</v>
      </c>
      <c r="Y1136" s="7">
        <v>0</v>
      </c>
    </row>
    <row r="1137" spans="1:25" ht="37.5" x14ac:dyDescent="0.2">
      <c r="A1137" s="53" t="s">
        <v>2860</v>
      </c>
      <c r="B1137" s="54" t="s">
        <v>2909</v>
      </c>
      <c r="C1137" s="55" t="s">
        <v>2910</v>
      </c>
      <c r="D1137" s="5">
        <v>1.455125</v>
      </c>
      <c r="E1137" s="5" t="s">
        <v>3808</v>
      </c>
      <c r="F1137" s="5">
        <v>1.455125</v>
      </c>
      <c r="G1137" s="5">
        <v>0</v>
      </c>
      <c r="H1137" s="5">
        <v>0</v>
      </c>
      <c r="I1137" s="5">
        <v>1.4542555084745801</v>
      </c>
      <c r="J1137" s="5">
        <v>8.6949152542372895E-4</v>
      </c>
      <c r="K1137" s="5">
        <v>1.2340262800000001</v>
      </c>
      <c r="L1137" s="8">
        <v>2016</v>
      </c>
      <c r="M1137" s="5">
        <v>1.2340262800000001</v>
      </c>
      <c r="N1137" s="6" t="s">
        <v>2911</v>
      </c>
      <c r="O1137" s="6" t="s">
        <v>3804</v>
      </c>
      <c r="P1137" s="7">
        <v>0</v>
      </c>
      <c r="Q1137" s="7">
        <v>0</v>
      </c>
      <c r="R1137" s="7">
        <v>0</v>
      </c>
      <c r="S1137" s="7">
        <v>0</v>
      </c>
      <c r="T1137" s="7">
        <v>0</v>
      </c>
      <c r="U1137" s="7">
        <v>0</v>
      </c>
      <c r="V1137" s="7">
        <v>0</v>
      </c>
      <c r="W1137" s="7">
        <v>2</v>
      </c>
      <c r="X1137" s="7">
        <v>0</v>
      </c>
      <c r="Y1137" s="7">
        <v>0</v>
      </c>
    </row>
    <row r="1138" spans="1:25" ht="150" x14ac:dyDescent="0.2">
      <c r="A1138" s="53" t="s">
        <v>2860</v>
      </c>
      <c r="B1138" s="54" t="s">
        <v>2912</v>
      </c>
      <c r="C1138" s="55" t="s">
        <v>2913</v>
      </c>
      <c r="D1138" s="5">
        <v>0</v>
      </c>
      <c r="E1138" s="5" t="s">
        <v>3806</v>
      </c>
      <c r="F1138" s="5">
        <v>0</v>
      </c>
      <c r="G1138" s="5">
        <v>0</v>
      </c>
      <c r="H1138" s="5">
        <v>0</v>
      </c>
      <c r="I1138" s="5">
        <v>0</v>
      </c>
      <c r="J1138" s="5">
        <v>0</v>
      </c>
      <c r="K1138" s="5">
        <v>0</v>
      </c>
      <c r="L1138" s="8" t="s">
        <v>3804</v>
      </c>
      <c r="M1138" s="5">
        <v>0</v>
      </c>
      <c r="N1138" s="6" t="s">
        <v>2914</v>
      </c>
      <c r="O1138" s="6" t="s">
        <v>3804</v>
      </c>
      <c r="P1138" s="7">
        <v>0</v>
      </c>
      <c r="Q1138" s="7">
        <v>0</v>
      </c>
      <c r="R1138" s="7">
        <v>0</v>
      </c>
      <c r="S1138" s="7">
        <v>0</v>
      </c>
      <c r="T1138" s="7">
        <v>0</v>
      </c>
      <c r="U1138" s="7">
        <v>0</v>
      </c>
      <c r="V1138" s="7">
        <v>0</v>
      </c>
      <c r="W1138" s="7">
        <v>0</v>
      </c>
      <c r="X1138" s="7">
        <v>0</v>
      </c>
      <c r="Y1138" s="7">
        <v>0</v>
      </c>
    </row>
    <row r="1139" spans="1:25" ht="75" x14ac:dyDescent="0.2">
      <c r="A1139" s="53" t="s">
        <v>2860</v>
      </c>
      <c r="B1139" s="54" t="s">
        <v>2915</v>
      </c>
      <c r="C1139" s="55" t="s">
        <v>2916</v>
      </c>
      <c r="D1139" s="5">
        <v>2.8560405000000002</v>
      </c>
      <c r="E1139" s="5" t="s">
        <v>3808</v>
      </c>
      <c r="F1139" s="5">
        <v>2.8560405000000002</v>
      </c>
      <c r="G1139" s="5">
        <v>0</v>
      </c>
      <c r="H1139" s="5">
        <v>0</v>
      </c>
      <c r="I1139" s="5">
        <v>2.85335880508475</v>
      </c>
      <c r="J1139" s="5">
        <v>2.6816949152542401E-3</v>
      </c>
      <c r="K1139" s="5">
        <v>2.4230549999999997</v>
      </c>
      <c r="L1139" s="8">
        <v>2016</v>
      </c>
      <c r="M1139" s="5">
        <v>2.4230549999999997</v>
      </c>
      <c r="N1139" s="6" t="s">
        <v>2917</v>
      </c>
      <c r="O1139" s="6" t="s">
        <v>3804</v>
      </c>
      <c r="P1139" s="7">
        <v>0</v>
      </c>
      <c r="Q1139" s="7">
        <v>0</v>
      </c>
      <c r="R1139" s="7">
        <v>0</v>
      </c>
      <c r="S1139" s="7">
        <v>0</v>
      </c>
      <c r="T1139" s="7">
        <v>0</v>
      </c>
      <c r="U1139" s="7">
        <v>0</v>
      </c>
      <c r="V1139" s="7">
        <v>0</v>
      </c>
      <c r="W1139" s="7">
        <v>9</v>
      </c>
      <c r="X1139" s="7">
        <v>0</v>
      </c>
      <c r="Y1139" s="7">
        <v>0</v>
      </c>
    </row>
    <row r="1140" spans="1:25" ht="168.75" x14ac:dyDescent="0.2">
      <c r="A1140" s="53" t="s">
        <v>2860</v>
      </c>
      <c r="B1140" s="54" t="s">
        <v>2918</v>
      </c>
      <c r="C1140" s="55" t="s">
        <v>2919</v>
      </c>
      <c r="D1140" s="5">
        <v>12.113397000000001</v>
      </c>
      <c r="E1140" s="5" t="s">
        <v>3808</v>
      </c>
      <c r="F1140" s="5">
        <v>12.113397000000001</v>
      </c>
      <c r="G1140" s="5">
        <v>0</v>
      </c>
      <c r="H1140" s="5">
        <v>0</v>
      </c>
      <c r="I1140" s="5">
        <v>12.102528355932201</v>
      </c>
      <c r="J1140" s="5">
        <v>1.08686440677966E-2</v>
      </c>
      <c r="K1140" s="5">
        <v>10.27645925</v>
      </c>
      <c r="L1140" s="8">
        <v>2016</v>
      </c>
      <c r="M1140" s="5">
        <v>10.27645925</v>
      </c>
      <c r="N1140" s="6" t="s">
        <v>2920</v>
      </c>
      <c r="O1140" s="6" t="s">
        <v>3804</v>
      </c>
      <c r="P1140" s="7">
        <v>0</v>
      </c>
      <c r="Q1140" s="7">
        <v>0</v>
      </c>
      <c r="R1140" s="7">
        <v>0</v>
      </c>
      <c r="S1140" s="7">
        <v>0</v>
      </c>
      <c r="T1140" s="7">
        <v>0</v>
      </c>
      <c r="U1140" s="7">
        <v>0</v>
      </c>
      <c r="V1140" s="7">
        <v>0</v>
      </c>
      <c r="W1140" s="7">
        <v>25</v>
      </c>
      <c r="X1140" s="7">
        <v>0</v>
      </c>
      <c r="Y1140" s="7">
        <v>0</v>
      </c>
    </row>
    <row r="1141" spans="1:25" ht="93.75" x14ac:dyDescent="0.2">
      <c r="A1141" s="53" t="s">
        <v>2860</v>
      </c>
      <c r="B1141" s="54" t="s">
        <v>2921</v>
      </c>
      <c r="C1141" s="55" t="s">
        <v>2922</v>
      </c>
      <c r="D1141" s="5">
        <v>66.951830220000005</v>
      </c>
      <c r="E1141" s="5" t="s">
        <v>3808</v>
      </c>
      <c r="F1141" s="5">
        <v>66.951830220000005</v>
      </c>
      <c r="G1141" s="5">
        <v>0</v>
      </c>
      <c r="H1141" s="5">
        <v>0</v>
      </c>
      <c r="I1141" s="5">
        <v>64.003332639600004</v>
      </c>
      <c r="J1141" s="5">
        <v>2.9484975804000002</v>
      </c>
      <c r="K1141" s="5">
        <v>56.743186620000003</v>
      </c>
      <c r="L1141" s="8">
        <v>2018</v>
      </c>
      <c r="M1141" s="5">
        <v>56.743186620000003</v>
      </c>
      <c r="N1141" s="6" t="s">
        <v>2923</v>
      </c>
      <c r="O1141" s="6" t="s">
        <v>3804</v>
      </c>
      <c r="P1141" s="7">
        <v>0</v>
      </c>
      <c r="Q1141" s="7">
        <v>0</v>
      </c>
      <c r="R1141" s="7">
        <v>0</v>
      </c>
      <c r="S1141" s="7">
        <v>0</v>
      </c>
      <c r="T1141" s="7">
        <v>0</v>
      </c>
      <c r="U1141" s="7">
        <v>0</v>
      </c>
      <c r="V1141" s="7">
        <v>0</v>
      </c>
      <c r="W1141" s="7">
        <v>24</v>
      </c>
      <c r="X1141" s="7">
        <v>0</v>
      </c>
      <c r="Y1141" s="7">
        <v>0</v>
      </c>
    </row>
    <row r="1142" spans="1:25" ht="112.5" x14ac:dyDescent="0.2">
      <c r="A1142" s="53" t="s">
        <v>2860</v>
      </c>
      <c r="B1142" s="54" t="s">
        <v>2924</v>
      </c>
      <c r="C1142" s="55" t="s">
        <v>2925</v>
      </c>
      <c r="D1142" s="5">
        <v>0</v>
      </c>
      <c r="E1142" s="5" t="s">
        <v>3806</v>
      </c>
      <c r="F1142" s="5">
        <v>0</v>
      </c>
      <c r="G1142" s="5">
        <v>0</v>
      </c>
      <c r="H1142" s="5">
        <v>0</v>
      </c>
      <c r="I1142" s="5">
        <v>0</v>
      </c>
      <c r="J1142" s="5">
        <v>0</v>
      </c>
      <c r="K1142" s="5">
        <v>0</v>
      </c>
      <c r="L1142" s="8" t="s">
        <v>3804</v>
      </c>
      <c r="M1142" s="5">
        <v>0</v>
      </c>
      <c r="N1142" s="6" t="s">
        <v>2926</v>
      </c>
      <c r="O1142" s="6" t="s">
        <v>3804</v>
      </c>
      <c r="P1142" s="7">
        <v>0</v>
      </c>
      <c r="Q1142" s="7">
        <v>0</v>
      </c>
      <c r="R1142" s="7">
        <v>0</v>
      </c>
      <c r="S1142" s="7">
        <v>0</v>
      </c>
      <c r="T1142" s="7">
        <v>0</v>
      </c>
      <c r="U1142" s="7">
        <v>0</v>
      </c>
      <c r="V1142" s="7">
        <v>0</v>
      </c>
      <c r="W1142" s="7">
        <v>0</v>
      </c>
      <c r="X1142" s="7">
        <v>0</v>
      </c>
      <c r="Y1142" s="7">
        <v>0</v>
      </c>
    </row>
    <row r="1143" spans="1:25" ht="75" x14ac:dyDescent="0.2">
      <c r="A1143" s="53" t="s">
        <v>2860</v>
      </c>
      <c r="B1143" s="54" t="s">
        <v>2927</v>
      </c>
      <c r="C1143" s="55" t="s">
        <v>2928</v>
      </c>
      <c r="D1143" s="5">
        <v>18.829915</v>
      </c>
      <c r="E1143" s="5" t="s">
        <v>3808</v>
      </c>
      <c r="F1143" s="5">
        <v>18.829915</v>
      </c>
      <c r="G1143" s="5">
        <v>0</v>
      </c>
      <c r="H1143" s="5">
        <v>0</v>
      </c>
      <c r="I1143" s="5">
        <v>18.821171779661</v>
      </c>
      <c r="J1143" s="5">
        <v>8.7432203389830512E-3</v>
      </c>
      <c r="K1143" s="5">
        <v>15.96146779</v>
      </c>
      <c r="L1143" s="8">
        <v>2017</v>
      </c>
      <c r="M1143" s="5">
        <v>15.96146779</v>
      </c>
      <c r="N1143" s="6" t="s">
        <v>2929</v>
      </c>
      <c r="O1143" s="6" t="s">
        <v>3804</v>
      </c>
      <c r="P1143" s="7">
        <v>0</v>
      </c>
      <c r="Q1143" s="7">
        <v>0</v>
      </c>
      <c r="R1143" s="7">
        <v>0</v>
      </c>
      <c r="S1143" s="7">
        <v>0</v>
      </c>
      <c r="T1143" s="7">
        <v>0</v>
      </c>
      <c r="U1143" s="7">
        <v>0</v>
      </c>
      <c r="V1143" s="7">
        <v>0</v>
      </c>
      <c r="W1143" s="7">
        <v>9</v>
      </c>
      <c r="X1143" s="7">
        <v>0</v>
      </c>
      <c r="Y1143" s="7">
        <v>0</v>
      </c>
    </row>
    <row r="1144" spans="1:25" ht="131.25" x14ac:dyDescent="0.2">
      <c r="A1144" s="53" t="s">
        <v>2860</v>
      </c>
      <c r="B1144" s="54" t="s">
        <v>2930</v>
      </c>
      <c r="C1144" s="55" t="s">
        <v>2931</v>
      </c>
      <c r="D1144" s="5">
        <v>2.6927440000000002</v>
      </c>
      <c r="E1144" s="5" t="s">
        <v>3808</v>
      </c>
      <c r="F1144" s="5">
        <v>2.6927440000000002</v>
      </c>
      <c r="G1144" s="5">
        <v>0</v>
      </c>
      <c r="H1144" s="5">
        <v>0</v>
      </c>
      <c r="I1144" s="5">
        <v>2.6927440000000002</v>
      </c>
      <c r="J1144" s="5">
        <v>0</v>
      </c>
      <c r="K1144" s="5">
        <v>2.2845949000000001</v>
      </c>
      <c r="L1144" s="8">
        <v>2016</v>
      </c>
      <c r="M1144" s="5">
        <v>2.2845949000000001</v>
      </c>
      <c r="N1144" s="6" t="s">
        <v>2932</v>
      </c>
      <c r="O1144" s="6" t="s">
        <v>3804</v>
      </c>
      <c r="P1144" s="7">
        <v>0</v>
      </c>
      <c r="Q1144" s="7">
        <v>0</v>
      </c>
      <c r="R1144" s="7">
        <v>0</v>
      </c>
      <c r="S1144" s="7">
        <v>0</v>
      </c>
      <c r="T1144" s="7">
        <v>0</v>
      </c>
      <c r="U1144" s="7">
        <v>0</v>
      </c>
      <c r="V1144" s="7">
        <v>0</v>
      </c>
      <c r="W1144" s="7">
        <v>5</v>
      </c>
      <c r="X1144" s="7">
        <v>0</v>
      </c>
      <c r="Y1144" s="7">
        <v>0</v>
      </c>
    </row>
    <row r="1145" spans="1:25" ht="75" x14ac:dyDescent="0.2">
      <c r="A1145" s="53" t="s">
        <v>2860</v>
      </c>
      <c r="B1145" s="54" t="s">
        <v>2933</v>
      </c>
      <c r="C1145" s="55" t="s">
        <v>2934</v>
      </c>
      <c r="D1145" s="5">
        <v>51.909571730000003</v>
      </c>
      <c r="E1145" s="5" t="s">
        <v>3808</v>
      </c>
      <c r="F1145" s="5">
        <v>51.909571730000003</v>
      </c>
      <c r="G1145" s="5">
        <v>0</v>
      </c>
      <c r="H1145" s="5">
        <v>0</v>
      </c>
      <c r="I1145" s="5">
        <v>44.003335440000001</v>
      </c>
      <c r="J1145" s="5">
        <v>7.9062362899999998</v>
      </c>
      <c r="K1145" s="5">
        <v>44.003335440000001</v>
      </c>
      <c r="L1145" s="8">
        <v>2018</v>
      </c>
      <c r="M1145" s="5">
        <v>44.003335440000001</v>
      </c>
      <c r="N1145" s="6" t="s">
        <v>2935</v>
      </c>
      <c r="O1145" s="6" t="s">
        <v>3804</v>
      </c>
      <c r="P1145" s="7">
        <v>0</v>
      </c>
      <c r="Q1145" s="7">
        <v>0</v>
      </c>
      <c r="R1145" s="7">
        <v>0</v>
      </c>
      <c r="S1145" s="7">
        <v>0</v>
      </c>
      <c r="T1145" s="7">
        <v>0</v>
      </c>
      <c r="U1145" s="7">
        <v>0</v>
      </c>
      <c r="V1145" s="7">
        <v>0</v>
      </c>
      <c r="W1145" s="7">
        <v>80</v>
      </c>
      <c r="X1145" s="7">
        <v>0</v>
      </c>
      <c r="Y1145" s="7">
        <v>0</v>
      </c>
    </row>
    <row r="1146" spans="1:25" ht="150" x14ac:dyDescent="0.2">
      <c r="A1146" s="53" t="s">
        <v>2860</v>
      </c>
      <c r="B1146" s="54" t="s">
        <v>2936</v>
      </c>
      <c r="C1146" s="55" t="s">
        <v>2937</v>
      </c>
      <c r="D1146" s="5">
        <v>8.0326360000000001</v>
      </c>
      <c r="E1146" s="5" t="s">
        <v>3808</v>
      </c>
      <c r="F1146" s="5">
        <v>8.0326360000000001</v>
      </c>
      <c r="G1146" s="5">
        <v>0</v>
      </c>
      <c r="H1146" s="5">
        <v>0</v>
      </c>
      <c r="I1146" s="5">
        <v>8.0256800677966105</v>
      </c>
      <c r="J1146" s="5">
        <v>6.9559322033898299E-3</v>
      </c>
      <c r="K1146" s="5">
        <v>6.8120745600000001</v>
      </c>
      <c r="L1146" s="8">
        <v>2016</v>
      </c>
      <c r="M1146" s="5">
        <v>6.8120745600000001</v>
      </c>
      <c r="N1146" s="6" t="s">
        <v>2938</v>
      </c>
      <c r="O1146" s="6" t="s">
        <v>3804</v>
      </c>
      <c r="P1146" s="7">
        <v>0</v>
      </c>
      <c r="Q1146" s="7">
        <v>0</v>
      </c>
      <c r="R1146" s="7">
        <v>0</v>
      </c>
      <c r="S1146" s="7">
        <v>0</v>
      </c>
      <c r="T1146" s="7">
        <v>0</v>
      </c>
      <c r="U1146" s="7">
        <v>0</v>
      </c>
      <c r="V1146" s="7">
        <v>0</v>
      </c>
      <c r="W1146" s="7">
        <v>16</v>
      </c>
      <c r="X1146" s="7">
        <v>0</v>
      </c>
      <c r="Y1146" s="7">
        <v>0</v>
      </c>
    </row>
    <row r="1147" spans="1:25" ht="75" x14ac:dyDescent="0.2">
      <c r="A1147" s="53" t="s">
        <v>2860</v>
      </c>
      <c r="B1147" s="54" t="s">
        <v>2939</v>
      </c>
      <c r="C1147" s="55" t="s">
        <v>2940</v>
      </c>
      <c r="D1147" s="5">
        <v>4.2359999999999998</v>
      </c>
      <c r="E1147" s="5" t="s">
        <v>3808</v>
      </c>
      <c r="F1147" s="5">
        <v>4.2359999999999998</v>
      </c>
      <c r="G1147" s="5">
        <v>0</v>
      </c>
      <c r="H1147" s="5">
        <v>0</v>
      </c>
      <c r="I1147" s="5">
        <v>3.5898305099999996</v>
      </c>
      <c r="J1147" s="5">
        <v>0.64616949000000001</v>
      </c>
      <c r="K1147" s="5">
        <v>3.5898305099999996</v>
      </c>
      <c r="L1147" s="8">
        <v>2017</v>
      </c>
      <c r="M1147" s="5">
        <v>3.5898305099999996</v>
      </c>
      <c r="N1147" s="6" t="s">
        <v>2941</v>
      </c>
      <c r="O1147" s="6" t="s">
        <v>3804</v>
      </c>
      <c r="P1147" s="7">
        <v>0</v>
      </c>
      <c r="Q1147" s="7">
        <v>0</v>
      </c>
      <c r="R1147" s="7">
        <v>0</v>
      </c>
      <c r="S1147" s="7">
        <v>0</v>
      </c>
      <c r="T1147" s="7">
        <v>0</v>
      </c>
      <c r="U1147" s="7">
        <v>0</v>
      </c>
      <c r="V1147" s="7">
        <v>0</v>
      </c>
      <c r="W1147" s="7">
        <v>1</v>
      </c>
      <c r="X1147" s="7">
        <v>0</v>
      </c>
      <c r="Y1147" s="7">
        <v>0</v>
      </c>
    </row>
    <row r="1148" spans="1:25" ht="150" x14ac:dyDescent="0.2">
      <c r="A1148" s="53" t="s">
        <v>2860</v>
      </c>
      <c r="B1148" s="54" t="s">
        <v>2942</v>
      </c>
      <c r="C1148" s="55" t="s">
        <v>2943</v>
      </c>
      <c r="D1148" s="5">
        <v>0</v>
      </c>
      <c r="E1148" s="5" t="s">
        <v>3806</v>
      </c>
      <c r="F1148" s="5">
        <v>0</v>
      </c>
      <c r="G1148" s="5">
        <v>0</v>
      </c>
      <c r="H1148" s="5">
        <v>0</v>
      </c>
      <c r="I1148" s="5">
        <v>0</v>
      </c>
      <c r="J1148" s="5">
        <v>0</v>
      </c>
      <c r="K1148" s="5">
        <v>0</v>
      </c>
      <c r="L1148" s="8" t="s">
        <v>3804</v>
      </c>
      <c r="M1148" s="5">
        <v>0</v>
      </c>
      <c r="N1148" s="6" t="s">
        <v>2944</v>
      </c>
      <c r="O1148" s="6" t="s">
        <v>3804</v>
      </c>
      <c r="P1148" s="7">
        <v>0</v>
      </c>
      <c r="Q1148" s="7">
        <v>0</v>
      </c>
      <c r="R1148" s="7">
        <v>0</v>
      </c>
      <c r="S1148" s="7">
        <v>0</v>
      </c>
      <c r="T1148" s="7">
        <v>0</v>
      </c>
      <c r="U1148" s="7">
        <v>0</v>
      </c>
      <c r="V1148" s="7">
        <v>0</v>
      </c>
      <c r="W1148" s="7">
        <v>0</v>
      </c>
      <c r="X1148" s="7">
        <v>0</v>
      </c>
      <c r="Y1148" s="7">
        <v>0</v>
      </c>
    </row>
    <row r="1149" spans="1:25" ht="112.5" x14ac:dyDescent="0.2">
      <c r="A1149" s="53" t="s">
        <v>2860</v>
      </c>
      <c r="B1149" s="54" t="s">
        <v>2945</v>
      </c>
      <c r="C1149" s="55" t="s">
        <v>2946</v>
      </c>
      <c r="D1149" s="5">
        <v>0</v>
      </c>
      <c r="E1149" s="5" t="s">
        <v>3806</v>
      </c>
      <c r="F1149" s="5">
        <v>0</v>
      </c>
      <c r="G1149" s="5">
        <v>0</v>
      </c>
      <c r="H1149" s="5">
        <v>0</v>
      </c>
      <c r="I1149" s="5">
        <v>0</v>
      </c>
      <c r="J1149" s="5">
        <v>0</v>
      </c>
      <c r="K1149" s="5">
        <v>0</v>
      </c>
      <c r="L1149" s="8" t="s">
        <v>3804</v>
      </c>
      <c r="M1149" s="5">
        <v>0</v>
      </c>
      <c r="N1149" s="6" t="s">
        <v>2947</v>
      </c>
      <c r="O1149" s="6" t="s">
        <v>3804</v>
      </c>
      <c r="P1149" s="7">
        <v>0</v>
      </c>
      <c r="Q1149" s="7">
        <v>0</v>
      </c>
      <c r="R1149" s="7">
        <v>0</v>
      </c>
      <c r="S1149" s="7">
        <v>0</v>
      </c>
      <c r="T1149" s="7">
        <v>0</v>
      </c>
      <c r="U1149" s="7">
        <v>0</v>
      </c>
      <c r="V1149" s="7">
        <v>0</v>
      </c>
      <c r="W1149" s="7">
        <v>0</v>
      </c>
      <c r="X1149" s="7">
        <v>0</v>
      </c>
      <c r="Y1149" s="7">
        <v>0</v>
      </c>
    </row>
    <row r="1150" spans="1:25" ht="112.5" x14ac:dyDescent="0.2">
      <c r="A1150" s="53" t="s">
        <v>2860</v>
      </c>
      <c r="B1150" s="54" t="s">
        <v>2948</v>
      </c>
      <c r="C1150" s="55" t="s">
        <v>2949</v>
      </c>
      <c r="D1150" s="5">
        <v>0</v>
      </c>
      <c r="E1150" s="5" t="s">
        <v>3806</v>
      </c>
      <c r="F1150" s="5">
        <v>0</v>
      </c>
      <c r="G1150" s="5">
        <v>0</v>
      </c>
      <c r="H1150" s="5">
        <v>0</v>
      </c>
      <c r="I1150" s="5">
        <v>0</v>
      </c>
      <c r="J1150" s="5">
        <v>0</v>
      </c>
      <c r="K1150" s="5">
        <v>0</v>
      </c>
      <c r="L1150" s="8" t="s">
        <v>3804</v>
      </c>
      <c r="M1150" s="5">
        <v>0</v>
      </c>
      <c r="N1150" s="6" t="s">
        <v>2950</v>
      </c>
      <c r="O1150" s="6" t="s">
        <v>3804</v>
      </c>
      <c r="P1150" s="7">
        <v>0</v>
      </c>
      <c r="Q1150" s="7">
        <v>0</v>
      </c>
      <c r="R1150" s="7">
        <v>0</v>
      </c>
      <c r="S1150" s="7">
        <v>0</v>
      </c>
      <c r="T1150" s="7">
        <v>0</v>
      </c>
      <c r="U1150" s="7">
        <v>0</v>
      </c>
      <c r="V1150" s="7">
        <v>0</v>
      </c>
      <c r="W1150" s="7">
        <v>0</v>
      </c>
      <c r="X1150" s="7">
        <v>0</v>
      </c>
      <c r="Y1150" s="7">
        <v>0</v>
      </c>
    </row>
    <row r="1151" spans="1:25" ht="112.5" x14ac:dyDescent="0.2">
      <c r="A1151" s="53" t="s">
        <v>2860</v>
      </c>
      <c r="B1151" s="54" t="s">
        <v>2951</v>
      </c>
      <c r="C1151" s="55" t="s">
        <v>2952</v>
      </c>
      <c r="D1151" s="5">
        <v>0</v>
      </c>
      <c r="E1151" s="5" t="s">
        <v>3806</v>
      </c>
      <c r="F1151" s="5">
        <v>0</v>
      </c>
      <c r="G1151" s="5">
        <v>0</v>
      </c>
      <c r="H1151" s="5">
        <v>0</v>
      </c>
      <c r="I1151" s="5">
        <v>0</v>
      </c>
      <c r="J1151" s="5">
        <v>0</v>
      </c>
      <c r="K1151" s="5">
        <v>0</v>
      </c>
      <c r="L1151" s="8" t="s">
        <v>3804</v>
      </c>
      <c r="M1151" s="5">
        <v>0</v>
      </c>
      <c r="N1151" s="6" t="s">
        <v>2953</v>
      </c>
      <c r="O1151" s="6" t="s">
        <v>3804</v>
      </c>
      <c r="P1151" s="7">
        <v>0</v>
      </c>
      <c r="Q1151" s="7">
        <v>0</v>
      </c>
      <c r="R1151" s="7">
        <v>0</v>
      </c>
      <c r="S1151" s="7">
        <v>0</v>
      </c>
      <c r="T1151" s="7">
        <v>0</v>
      </c>
      <c r="U1151" s="7">
        <v>0</v>
      </c>
      <c r="V1151" s="7">
        <v>0</v>
      </c>
      <c r="W1151" s="7">
        <v>0</v>
      </c>
      <c r="X1151" s="7">
        <v>0</v>
      </c>
      <c r="Y1151" s="7">
        <v>0</v>
      </c>
    </row>
    <row r="1152" spans="1:25" ht="75" x14ac:dyDescent="0.2">
      <c r="A1152" s="53" t="s">
        <v>2860</v>
      </c>
      <c r="B1152" s="54" t="s">
        <v>2954</v>
      </c>
      <c r="C1152" s="55" t="s">
        <v>2955</v>
      </c>
      <c r="D1152" s="5">
        <v>11.145700000000001</v>
      </c>
      <c r="E1152" s="5" t="s">
        <v>3808</v>
      </c>
      <c r="F1152" s="5">
        <v>11.145700000000001</v>
      </c>
      <c r="G1152" s="5">
        <v>0</v>
      </c>
      <c r="H1152" s="5">
        <v>0</v>
      </c>
      <c r="I1152" s="5">
        <v>11.1448305084746</v>
      </c>
      <c r="J1152" s="5">
        <v>8.6949152542372895E-4</v>
      </c>
      <c r="K1152" s="5">
        <v>9.4463779599999995</v>
      </c>
      <c r="L1152" s="8">
        <v>2016</v>
      </c>
      <c r="M1152" s="5">
        <v>9.4463779599999995</v>
      </c>
      <c r="N1152" s="6" t="s">
        <v>2956</v>
      </c>
      <c r="O1152" s="6" t="s">
        <v>3804</v>
      </c>
      <c r="P1152" s="7">
        <v>0</v>
      </c>
      <c r="Q1152" s="7">
        <v>0</v>
      </c>
      <c r="R1152" s="7">
        <v>0</v>
      </c>
      <c r="S1152" s="7">
        <v>0</v>
      </c>
      <c r="T1152" s="7">
        <v>0</v>
      </c>
      <c r="U1152" s="7">
        <v>0</v>
      </c>
      <c r="V1152" s="7">
        <v>0</v>
      </c>
      <c r="W1152" s="7">
        <v>3</v>
      </c>
      <c r="X1152" s="7">
        <v>0</v>
      </c>
      <c r="Y1152" s="7">
        <v>0</v>
      </c>
    </row>
    <row r="1153" spans="1:25" ht="131.25" x14ac:dyDescent="0.2">
      <c r="A1153" s="53" t="s">
        <v>2860</v>
      </c>
      <c r="B1153" s="54" t="s">
        <v>2957</v>
      </c>
      <c r="C1153" s="55" t="s">
        <v>2958</v>
      </c>
      <c r="D1153" s="5">
        <v>0</v>
      </c>
      <c r="E1153" s="5" t="s">
        <v>3806</v>
      </c>
      <c r="F1153" s="5">
        <v>0</v>
      </c>
      <c r="G1153" s="5">
        <v>0</v>
      </c>
      <c r="H1153" s="5">
        <v>0</v>
      </c>
      <c r="I1153" s="5">
        <v>0</v>
      </c>
      <c r="J1153" s="5">
        <v>0</v>
      </c>
      <c r="K1153" s="5">
        <v>0</v>
      </c>
      <c r="L1153" s="8" t="s">
        <v>3804</v>
      </c>
      <c r="M1153" s="5">
        <v>0</v>
      </c>
      <c r="N1153" s="6" t="s">
        <v>2959</v>
      </c>
      <c r="O1153" s="6" t="s">
        <v>3804</v>
      </c>
      <c r="P1153" s="7">
        <v>0</v>
      </c>
      <c r="Q1153" s="7">
        <v>0</v>
      </c>
      <c r="R1153" s="7">
        <v>0</v>
      </c>
      <c r="S1153" s="7">
        <v>0</v>
      </c>
      <c r="T1153" s="7">
        <v>0</v>
      </c>
      <c r="U1153" s="7">
        <v>0</v>
      </c>
      <c r="V1153" s="7">
        <v>0</v>
      </c>
      <c r="W1153" s="7">
        <v>0</v>
      </c>
      <c r="X1153" s="7">
        <v>0</v>
      </c>
      <c r="Y1153" s="7">
        <v>0</v>
      </c>
    </row>
    <row r="1154" spans="1:25" ht="131.25" x14ac:dyDescent="0.2">
      <c r="A1154" s="53" t="s">
        <v>2860</v>
      </c>
      <c r="B1154" s="54" t="s">
        <v>2960</v>
      </c>
      <c r="C1154" s="55" t="s">
        <v>2961</v>
      </c>
      <c r="D1154" s="5">
        <v>0</v>
      </c>
      <c r="E1154" s="5" t="s">
        <v>3806</v>
      </c>
      <c r="F1154" s="5">
        <v>0</v>
      </c>
      <c r="G1154" s="5">
        <v>0</v>
      </c>
      <c r="H1154" s="5">
        <v>0</v>
      </c>
      <c r="I1154" s="5">
        <v>0</v>
      </c>
      <c r="J1154" s="5">
        <v>0</v>
      </c>
      <c r="K1154" s="5">
        <v>0</v>
      </c>
      <c r="L1154" s="8" t="s">
        <v>3804</v>
      </c>
      <c r="M1154" s="5">
        <v>0</v>
      </c>
      <c r="N1154" s="6" t="s">
        <v>2962</v>
      </c>
      <c r="O1154" s="6" t="s">
        <v>3804</v>
      </c>
      <c r="P1154" s="7">
        <v>0</v>
      </c>
      <c r="Q1154" s="7">
        <v>0</v>
      </c>
      <c r="R1154" s="7">
        <v>0</v>
      </c>
      <c r="S1154" s="7">
        <v>0</v>
      </c>
      <c r="T1154" s="7">
        <v>0</v>
      </c>
      <c r="U1154" s="7">
        <v>0</v>
      </c>
      <c r="V1154" s="7">
        <v>0</v>
      </c>
      <c r="W1154" s="7">
        <v>0</v>
      </c>
      <c r="X1154" s="7">
        <v>0</v>
      </c>
      <c r="Y1154" s="7">
        <v>0</v>
      </c>
    </row>
    <row r="1155" spans="1:25" ht="150" x14ac:dyDescent="0.2">
      <c r="A1155" s="53" t="s">
        <v>2860</v>
      </c>
      <c r="B1155" s="54" t="s">
        <v>2963</v>
      </c>
      <c r="C1155" s="55" t="s">
        <v>2964</v>
      </c>
      <c r="D1155" s="5">
        <v>0</v>
      </c>
      <c r="E1155" s="5" t="s">
        <v>3806</v>
      </c>
      <c r="F1155" s="5">
        <v>0</v>
      </c>
      <c r="G1155" s="5">
        <v>0</v>
      </c>
      <c r="H1155" s="5">
        <v>0</v>
      </c>
      <c r="I1155" s="5">
        <v>0</v>
      </c>
      <c r="J1155" s="5">
        <v>0</v>
      </c>
      <c r="K1155" s="5">
        <v>0</v>
      </c>
      <c r="L1155" s="8" t="s">
        <v>3804</v>
      </c>
      <c r="M1155" s="5">
        <v>0</v>
      </c>
      <c r="N1155" s="6" t="s">
        <v>2965</v>
      </c>
      <c r="O1155" s="6" t="s">
        <v>3804</v>
      </c>
      <c r="P1155" s="7">
        <v>0</v>
      </c>
      <c r="Q1155" s="7">
        <v>0</v>
      </c>
      <c r="R1155" s="7">
        <v>0</v>
      </c>
      <c r="S1155" s="7">
        <v>0</v>
      </c>
      <c r="T1155" s="7">
        <v>0</v>
      </c>
      <c r="U1155" s="7">
        <v>0</v>
      </c>
      <c r="V1155" s="7">
        <v>0</v>
      </c>
      <c r="W1155" s="7">
        <v>0</v>
      </c>
      <c r="X1155" s="7">
        <v>0</v>
      </c>
      <c r="Y1155" s="7">
        <v>0</v>
      </c>
    </row>
    <row r="1156" spans="1:25" ht="75" x14ac:dyDescent="0.2">
      <c r="A1156" s="53" t="s">
        <v>2860</v>
      </c>
      <c r="B1156" s="54" t="s">
        <v>2966</v>
      </c>
      <c r="C1156" s="55" t="s">
        <v>2967</v>
      </c>
      <c r="D1156" s="5">
        <v>2.8800000100000003</v>
      </c>
      <c r="E1156" s="5" t="s">
        <v>3808</v>
      </c>
      <c r="F1156" s="5">
        <v>2.8800000100000003</v>
      </c>
      <c r="G1156" s="5">
        <v>0</v>
      </c>
      <c r="H1156" s="5">
        <v>0</v>
      </c>
      <c r="I1156" s="5">
        <v>2.4406779799999998</v>
      </c>
      <c r="J1156" s="5">
        <v>0.43932202999999997</v>
      </c>
      <c r="K1156" s="5">
        <v>2.4406779700000003</v>
      </c>
      <c r="L1156" s="8">
        <v>2018</v>
      </c>
      <c r="M1156" s="5">
        <v>2.4406779700000003</v>
      </c>
      <c r="N1156" s="6" t="s">
        <v>2968</v>
      </c>
      <c r="O1156" s="6" t="s">
        <v>3804</v>
      </c>
      <c r="P1156" s="7">
        <v>0</v>
      </c>
      <c r="Q1156" s="7">
        <v>0</v>
      </c>
      <c r="R1156" s="7">
        <v>0</v>
      </c>
      <c r="S1156" s="7">
        <v>0</v>
      </c>
      <c r="T1156" s="7">
        <v>0</v>
      </c>
      <c r="U1156" s="7">
        <v>0</v>
      </c>
      <c r="V1156" s="7">
        <v>0</v>
      </c>
      <c r="W1156" s="7">
        <v>1</v>
      </c>
      <c r="X1156" s="7">
        <v>0</v>
      </c>
      <c r="Y1156" s="7">
        <v>0</v>
      </c>
    </row>
    <row r="1157" spans="1:25" ht="112.5" x14ac:dyDescent="0.2">
      <c r="A1157" s="53" t="s">
        <v>2860</v>
      </c>
      <c r="B1157" s="54" t="s">
        <v>2969</v>
      </c>
      <c r="C1157" s="55" t="s">
        <v>2970</v>
      </c>
      <c r="D1157" s="5">
        <v>7.4338500000000005</v>
      </c>
      <c r="E1157" s="5" t="s">
        <v>3808</v>
      </c>
      <c r="F1157" s="5">
        <v>7.4338500000000005</v>
      </c>
      <c r="G1157" s="5">
        <v>0</v>
      </c>
      <c r="H1157" s="5">
        <v>0</v>
      </c>
      <c r="I1157" s="5">
        <v>7.43341525423729</v>
      </c>
      <c r="J1157" s="5">
        <v>4.3474576271186399E-4</v>
      </c>
      <c r="K1157" s="5">
        <v>6.3003076299999998</v>
      </c>
      <c r="L1157" s="8">
        <v>2016</v>
      </c>
      <c r="M1157" s="5">
        <v>6.3003076299999998</v>
      </c>
      <c r="N1157" s="6" t="s">
        <v>2971</v>
      </c>
      <c r="O1157" s="6" t="s">
        <v>3804</v>
      </c>
      <c r="P1157" s="7">
        <v>0</v>
      </c>
      <c r="Q1157" s="7">
        <v>0</v>
      </c>
      <c r="R1157" s="7">
        <v>0</v>
      </c>
      <c r="S1157" s="7">
        <v>0</v>
      </c>
      <c r="T1157" s="7">
        <v>0</v>
      </c>
      <c r="U1157" s="7">
        <v>0</v>
      </c>
      <c r="V1157" s="7">
        <v>0</v>
      </c>
      <c r="W1157" s="7">
        <v>2</v>
      </c>
      <c r="X1157" s="7">
        <v>0</v>
      </c>
      <c r="Y1157" s="7">
        <v>0</v>
      </c>
    </row>
    <row r="1158" spans="1:25" ht="75" x14ac:dyDescent="0.2">
      <c r="A1158" s="53" t="s">
        <v>2860</v>
      </c>
      <c r="B1158" s="54" t="s">
        <v>2972</v>
      </c>
      <c r="C1158" s="55" t="s">
        <v>2973</v>
      </c>
      <c r="D1158" s="5">
        <v>12.999000000000001</v>
      </c>
      <c r="E1158" s="5" t="s">
        <v>3808</v>
      </c>
      <c r="F1158" s="5">
        <v>12.999000000000001</v>
      </c>
      <c r="G1158" s="5">
        <v>0</v>
      </c>
      <c r="H1158" s="5">
        <v>0</v>
      </c>
      <c r="I1158" s="5">
        <v>12.999000000000001</v>
      </c>
      <c r="J1158" s="5">
        <v>0</v>
      </c>
      <c r="K1158" s="5">
        <v>11.025131699999999</v>
      </c>
      <c r="L1158" s="8">
        <v>2017</v>
      </c>
      <c r="M1158" s="5">
        <v>11.025131699999999</v>
      </c>
      <c r="N1158" s="6" t="s">
        <v>2974</v>
      </c>
      <c r="O1158" s="6" t="s">
        <v>3804</v>
      </c>
      <c r="P1158" s="7">
        <v>0</v>
      </c>
      <c r="Q1158" s="7">
        <v>0</v>
      </c>
      <c r="R1158" s="7">
        <v>0</v>
      </c>
      <c r="S1158" s="7">
        <v>0</v>
      </c>
      <c r="T1158" s="7">
        <v>0</v>
      </c>
      <c r="U1158" s="7">
        <v>0</v>
      </c>
      <c r="V1158" s="7">
        <v>0</v>
      </c>
      <c r="W1158" s="7">
        <v>2</v>
      </c>
      <c r="X1158" s="7">
        <v>0</v>
      </c>
      <c r="Y1158" s="7">
        <v>0</v>
      </c>
    </row>
    <row r="1159" spans="1:25" ht="112.5" x14ac:dyDescent="0.2">
      <c r="A1159" s="53" t="s">
        <v>2860</v>
      </c>
      <c r="B1159" s="54" t="s">
        <v>2975</v>
      </c>
      <c r="C1159" s="55" t="s">
        <v>2976</v>
      </c>
      <c r="D1159" s="5">
        <v>0</v>
      </c>
      <c r="E1159" s="5" t="s">
        <v>3806</v>
      </c>
      <c r="F1159" s="5">
        <v>0</v>
      </c>
      <c r="G1159" s="5">
        <v>0</v>
      </c>
      <c r="H1159" s="5">
        <v>0</v>
      </c>
      <c r="I1159" s="5">
        <v>0</v>
      </c>
      <c r="J1159" s="5">
        <v>0</v>
      </c>
      <c r="K1159" s="5">
        <v>0</v>
      </c>
      <c r="L1159" s="8" t="s">
        <v>3804</v>
      </c>
      <c r="M1159" s="5">
        <v>0</v>
      </c>
      <c r="N1159" s="6" t="s">
        <v>2977</v>
      </c>
      <c r="O1159" s="6" t="s">
        <v>3804</v>
      </c>
      <c r="P1159" s="7">
        <v>0</v>
      </c>
      <c r="Q1159" s="7">
        <v>0</v>
      </c>
      <c r="R1159" s="7">
        <v>0</v>
      </c>
      <c r="S1159" s="7">
        <v>0</v>
      </c>
      <c r="T1159" s="7">
        <v>0</v>
      </c>
      <c r="U1159" s="7">
        <v>0</v>
      </c>
      <c r="V1159" s="7">
        <v>0</v>
      </c>
      <c r="W1159" s="7">
        <v>0</v>
      </c>
      <c r="X1159" s="7">
        <v>0</v>
      </c>
      <c r="Y1159" s="7">
        <v>0</v>
      </c>
    </row>
    <row r="1160" spans="1:25" ht="75" x14ac:dyDescent="0.2">
      <c r="A1160" s="53" t="s">
        <v>2860</v>
      </c>
      <c r="B1160" s="54" t="s">
        <v>2978</v>
      </c>
      <c r="C1160" s="55" t="s">
        <v>2979</v>
      </c>
      <c r="D1160" s="5">
        <v>1.00345</v>
      </c>
      <c r="E1160" s="5" t="s">
        <v>3808</v>
      </c>
      <c r="F1160" s="5">
        <v>1.00345</v>
      </c>
      <c r="G1160" s="5">
        <v>0</v>
      </c>
      <c r="H1160" s="5">
        <v>0</v>
      </c>
      <c r="I1160" s="5">
        <v>1.0030152542372901</v>
      </c>
      <c r="J1160" s="5">
        <v>4.3474576271186399E-4</v>
      </c>
      <c r="K1160" s="5">
        <v>0.85081609999999996</v>
      </c>
      <c r="L1160" s="8">
        <v>2016</v>
      </c>
      <c r="M1160" s="5">
        <v>0.85081609999999996</v>
      </c>
      <c r="N1160" s="6" t="s">
        <v>2980</v>
      </c>
      <c r="O1160" s="6" t="s">
        <v>3804</v>
      </c>
      <c r="P1160" s="7">
        <v>0</v>
      </c>
      <c r="Q1160" s="7">
        <v>0</v>
      </c>
      <c r="R1160" s="7">
        <v>0</v>
      </c>
      <c r="S1160" s="7">
        <v>0</v>
      </c>
      <c r="T1160" s="7">
        <v>0</v>
      </c>
      <c r="U1160" s="7">
        <v>0</v>
      </c>
      <c r="V1160" s="7">
        <v>0</v>
      </c>
      <c r="W1160" s="7">
        <v>1</v>
      </c>
      <c r="X1160" s="7">
        <v>0</v>
      </c>
      <c r="Y1160" s="7">
        <v>0</v>
      </c>
    </row>
    <row r="1161" spans="1:25" ht="93.75" x14ac:dyDescent="0.2">
      <c r="A1161" s="53" t="s">
        <v>2860</v>
      </c>
      <c r="B1161" s="54" t="s">
        <v>2981</v>
      </c>
      <c r="C1161" s="55" t="s">
        <v>2982</v>
      </c>
      <c r="D1161" s="5">
        <v>3.9531499999999999</v>
      </c>
      <c r="E1161" s="5" t="s">
        <v>3808</v>
      </c>
      <c r="F1161" s="5">
        <v>3.9531499999999999</v>
      </c>
      <c r="G1161" s="5">
        <v>0</v>
      </c>
      <c r="H1161" s="5">
        <v>0</v>
      </c>
      <c r="I1161" s="5">
        <v>3.7985940684745803</v>
      </c>
      <c r="J1161" s="5">
        <v>0.15455593152542399</v>
      </c>
      <c r="K1161" s="5">
        <v>3.3514313599999999</v>
      </c>
      <c r="L1161" s="8">
        <v>2018</v>
      </c>
      <c r="M1161" s="5">
        <v>3.3514313599999999</v>
      </c>
      <c r="N1161" s="6" t="s">
        <v>2983</v>
      </c>
      <c r="O1161" s="6" t="s">
        <v>3804</v>
      </c>
      <c r="P1161" s="7">
        <v>0</v>
      </c>
      <c r="Q1161" s="7">
        <v>0</v>
      </c>
      <c r="R1161" s="7">
        <v>0</v>
      </c>
      <c r="S1161" s="7">
        <v>0</v>
      </c>
      <c r="T1161" s="7">
        <v>0</v>
      </c>
      <c r="U1161" s="7">
        <v>0</v>
      </c>
      <c r="V1161" s="7">
        <v>0</v>
      </c>
      <c r="W1161" s="7">
        <v>4</v>
      </c>
      <c r="X1161" s="7">
        <v>0</v>
      </c>
      <c r="Y1161" s="7">
        <v>0</v>
      </c>
    </row>
    <row r="1162" spans="1:25" ht="75" x14ac:dyDescent="0.2">
      <c r="A1162" s="53" t="s">
        <v>2860</v>
      </c>
      <c r="B1162" s="54" t="s">
        <v>2984</v>
      </c>
      <c r="C1162" s="55" t="s">
        <v>2985</v>
      </c>
      <c r="D1162" s="5">
        <v>3.77285</v>
      </c>
      <c r="E1162" s="5" t="s">
        <v>3808</v>
      </c>
      <c r="F1162" s="5">
        <v>3.77285</v>
      </c>
      <c r="G1162" s="5">
        <v>0</v>
      </c>
      <c r="H1162" s="5">
        <v>0</v>
      </c>
      <c r="I1162" s="5">
        <v>3.77241525423729</v>
      </c>
      <c r="J1162" s="5">
        <v>4.3474576271186399E-4</v>
      </c>
      <c r="K1162" s="5">
        <v>3.1977652499999998</v>
      </c>
      <c r="L1162" s="8">
        <v>2016</v>
      </c>
      <c r="M1162" s="5">
        <v>3.1977652499999998</v>
      </c>
      <c r="N1162" s="6" t="s">
        <v>2986</v>
      </c>
      <c r="O1162" s="6" t="s">
        <v>3804</v>
      </c>
      <c r="P1162" s="7">
        <v>0</v>
      </c>
      <c r="Q1162" s="7">
        <v>0</v>
      </c>
      <c r="R1162" s="7">
        <v>0</v>
      </c>
      <c r="S1162" s="7">
        <v>0</v>
      </c>
      <c r="T1162" s="7">
        <v>0</v>
      </c>
      <c r="U1162" s="7">
        <v>0</v>
      </c>
      <c r="V1162" s="7">
        <v>0</v>
      </c>
      <c r="W1162" s="7">
        <v>1</v>
      </c>
      <c r="X1162" s="7">
        <v>0</v>
      </c>
      <c r="Y1162" s="7">
        <v>0</v>
      </c>
    </row>
    <row r="1163" spans="1:25" ht="75" x14ac:dyDescent="0.2">
      <c r="A1163" s="53" t="s">
        <v>2860</v>
      </c>
      <c r="B1163" s="54" t="s">
        <v>2987</v>
      </c>
      <c r="C1163" s="55" t="s">
        <v>2988</v>
      </c>
      <c r="D1163" s="5">
        <v>6.149</v>
      </c>
      <c r="E1163" s="5" t="s">
        <v>3808</v>
      </c>
      <c r="F1163" s="5">
        <v>6.149</v>
      </c>
      <c r="G1163" s="5">
        <v>0</v>
      </c>
      <c r="H1163" s="5">
        <v>0</v>
      </c>
      <c r="I1163" s="5">
        <v>5.2110169500000003</v>
      </c>
      <c r="J1163" s="5">
        <v>0.93798305000000004</v>
      </c>
      <c r="K1163" s="5">
        <v>5.2110169500000003</v>
      </c>
      <c r="L1163" s="8">
        <v>2018</v>
      </c>
      <c r="M1163" s="5">
        <v>5.2110169500000003</v>
      </c>
      <c r="N1163" s="6" t="s">
        <v>2989</v>
      </c>
      <c r="O1163" s="6" t="s">
        <v>3804</v>
      </c>
      <c r="P1163" s="7">
        <v>0</v>
      </c>
      <c r="Q1163" s="7">
        <v>0</v>
      </c>
      <c r="R1163" s="7">
        <v>0</v>
      </c>
      <c r="S1163" s="7">
        <v>0</v>
      </c>
      <c r="T1163" s="7">
        <v>0</v>
      </c>
      <c r="U1163" s="7">
        <v>0</v>
      </c>
      <c r="V1163" s="7">
        <v>0</v>
      </c>
      <c r="W1163" s="7">
        <v>1</v>
      </c>
      <c r="X1163" s="7">
        <v>0</v>
      </c>
      <c r="Y1163" s="7">
        <v>0</v>
      </c>
    </row>
    <row r="1164" spans="1:25" ht="75" x14ac:dyDescent="0.2">
      <c r="A1164" s="53" t="s">
        <v>2860</v>
      </c>
      <c r="B1164" s="54" t="s">
        <v>496</v>
      </c>
      <c r="C1164" s="55" t="s">
        <v>2990</v>
      </c>
      <c r="D1164" s="5">
        <v>8.1</v>
      </c>
      <c r="E1164" s="5" t="s">
        <v>3808</v>
      </c>
      <c r="F1164" s="5">
        <v>8.1</v>
      </c>
      <c r="G1164" s="5">
        <v>0</v>
      </c>
      <c r="H1164" s="5">
        <v>0</v>
      </c>
      <c r="I1164" s="5">
        <v>6.8644067800000004</v>
      </c>
      <c r="J1164" s="5">
        <v>1.2355932199999999</v>
      </c>
      <c r="K1164" s="5">
        <v>6.8644067800000004</v>
      </c>
      <c r="L1164" s="8">
        <v>2018</v>
      </c>
      <c r="M1164" s="5">
        <v>6.8644067800000004</v>
      </c>
      <c r="N1164" s="6" t="s">
        <v>2991</v>
      </c>
      <c r="O1164" s="6" t="s">
        <v>3804</v>
      </c>
      <c r="P1164" s="7">
        <v>0</v>
      </c>
      <c r="Q1164" s="7">
        <v>0</v>
      </c>
      <c r="R1164" s="7">
        <v>0</v>
      </c>
      <c r="S1164" s="7">
        <v>0</v>
      </c>
      <c r="T1164" s="7">
        <v>0</v>
      </c>
      <c r="U1164" s="7">
        <v>0</v>
      </c>
      <c r="V1164" s="7">
        <v>0</v>
      </c>
      <c r="W1164" s="7">
        <v>2</v>
      </c>
      <c r="X1164" s="7">
        <v>0</v>
      </c>
      <c r="Y1164" s="7">
        <v>0</v>
      </c>
    </row>
    <row r="1165" spans="1:25" ht="131.25" x14ac:dyDescent="0.2">
      <c r="A1165" s="53" t="s">
        <v>2860</v>
      </c>
      <c r="B1165" s="54" t="s">
        <v>2992</v>
      </c>
      <c r="C1165" s="55" t="s">
        <v>2993</v>
      </c>
      <c r="D1165" s="5">
        <v>0</v>
      </c>
      <c r="E1165" s="5" t="s">
        <v>3806</v>
      </c>
      <c r="F1165" s="5">
        <v>0</v>
      </c>
      <c r="G1165" s="5">
        <v>0</v>
      </c>
      <c r="H1165" s="5">
        <v>0</v>
      </c>
      <c r="I1165" s="5">
        <v>0</v>
      </c>
      <c r="J1165" s="5">
        <v>0</v>
      </c>
      <c r="K1165" s="5">
        <v>0</v>
      </c>
      <c r="L1165" s="8" t="s">
        <v>3804</v>
      </c>
      <c r="M1165" s="5">
        <v>0</v>
      </c>
      <c r="N1165" s="6" t="s">
        <v>2994</v>
      </c>
      <c r="O1165" s="6" t="s">
        <v>3804</v>
      </c>
      <c r="P1165" s="7">
        <v>0</v>
      </c>
      <c r="Q1165" s="7">
        <v>0</v>
      </c>
      <c r="R1165" s="7">
        <v>0</v>
      </c>
      <c r="S1165" s="7">
        <v>0</v>
      </c>
      <c r="T1165" s="7">
        <v>0</v>
      </c>
      <c r="U1165" s="7">
        <v>0</v>
      </c>
      <c r="V1165" s="7">
        <v>0</v>
      </c>
      <c r="W1165" s="7">
        <v>0</v>
      </c>
      <c r="X1165" s="7">
        <v>0</v>
      </c>
      <c r="Y1165" s="7">
        <v>0</v>
      </c>
    </row>
    <row r="1166" spans="1:25" ht="131.25" x14ac:dyDescent="0.2">
      <c r="A1166" s="53" t="s">
        <v>2860</v>
      </c>
      <c r="B1166" s="54" t="s">
        <v>2995</v>
      </c>
      <c r="C1166" s="55" t="s">
        <v>2996</v>
      </c>
      <c r="D1166" s="5">
        <v>0</v>
      </c>
      <c r="E1166" s="5" t="s">
        <v>3806</v>
      </c>
      <c r="F1166" s="5">
        <v>0</v>
      </c>
      <c r="G1166" s="5">
        <v>0</v>
      </c>
      <c r="H1166" s="5">
        <v>0</v>
      </c>
      <c r="I1166" s="5">
        <v>0</v>
      </c>
      <c r="J1166" s="5">
        <v>0</v>
      </c>
      <c r="K1166" s="5">
        <v>0</v>
      </c>
      <c r="L1166" s="8" t="s">
        <v>3804</v>
      </c>
      <c r="M1166" s="5">
        <v>0</v>
      </c>
      <c r="N1166" s="6" t="s">
        <v>2997</v>
      </c>
      <c r="O1166" s="6" t="s">
        <v>3804</v>
      </c>
      <c r="P1166" s="7">
        <v>0</v>
      </c>
      <c r="Q1166" s="7">
        <v>0</v>
      </c>
      <c r="R1166" s="7">
        <v>0</v>
      </c>
      <c r="S1166" s="7">
        <v>0</v>
      </c>
      <c r="T1166" s="7">
        <v>0</v>
      </c>
      <c r="U1166" s="7">
        <v>0</v>
      </c>
      <c r="V1166" s="7">
        <v>0</v>
      </c>
      <c r="W1166" s="7">
        <v>0</v>
      </c>
      <c r="X1166" s="7">
        <v>0</v>
      </c>
      <c r="Y1166" s="7">
        <v>0</v>
      </c>
    </row>
    <row r="1167" spans="1:25" ht="150" x14ac:dyDescent="0.2">
      <c r="A1167" s="53" t="s">
        <v>2860</v>
      </c>
      <c r="B1167" s="54" t="s">
        <v>2998</v>
      </c>
      <c r="C1167" s="55" t="s">
        <v>2999</v>
      </c>
      <c r="D1167" s="5">
        <v>0</v>
      </c>
      <c r="E1167" s="5" t="s">
        <v>3806</v>
      </c>
      <c r="F1167" s="5">
        <v>0</v>
      </c>
      <c r="G1167" s="5">
        <v>0</v>
      </c>
      <c r="H1167" s="5">
        <v>0</v>
      </c>
      <c r="I1167" s="5">
        <v>0</v>
      </c>
      <c r="J1167" s="5">
        <v>0</v>
      </c>
      <c r="K1167" s="5">
        <v>0</v>
      </c>
      <c r="L1167" s="8" t="s">
        <v>3804</v>
      </c>
      <c r="M1167" s="5">
        <v>0</v>
      </c>
      <c r="N1167" s="6" t="s">
        <v>3000</v>
      </c>
      <c r="O1167" s="6" t="s">
        <v>3804</v>
      </c>
      <c r="P1167" s="7">
        <v>0</v>
      </c>
      <c r="Q1167" s="7">
        <v>0</v>
      </c>
      <c r="R1167" s="7">
        <v>0</v>
      </c>
      <c r="S1167" s="7">
        <v>0</v>
      </c>
      <c r="T1167" s="7">
        <v>0</v>
      </c>
      <c r="U1167" s="7">
        <v>0</v>
      </c>
      <c r="V1167" s="7">
        <v>0</v>
      </c>
      <c r="W1167" s="7">
        <v>0</v>
      </c>
      <c r="X1167" s="7">
        <v>0</v>
      </c>
      <c r="Y1167" s="7">
        <v>0</v>
      </c>
    </row>
    <row r="1168" spans="1:25" ht="112.5" x14ac:dyDescent="0.2">
      <c r="A1168" s="53" t="s">
        <v>2860</v>
      </c>
      <c r="B1168" s="54" t="s">
        <v>3001</v>
      </c>
      <c r="C1168" s="55" t="s">
        <v>3002</v>
      </c>
      <c r="D1168" s="5">
        <v>0</v>
      </c>
      <c r="E1168" s="5" t="s">
        <v>3806</v>
      </c>
      <c r="F1168" s="5">
        <v>0</v>
      </c>
      <c r="G1168" s="5">
        <v>0</v>
      </c>
      <c r="H1168" s="5">
        <v>0</v>
      </c>
      <c r="I1168" s="5">
        <v>0</v>
      </c>
      <c r="J1168" s="5">
        <v>0</v>
      </c>
      <c r="K1168" s="5">
        <v>0</v>
      </c>
      <c r="L1168" s="8" t="s">
        <v>3804</v>
      </c>
      <c r="M1168" s="5">
        <v>0</v>
      </c>
      <c r="N1168" s="6" t="s">
        <v>3003</v>
      </c>
      <c r="O1168" s="6" t="s">
        <v>3804</v>
      </c>
      <c r="P1168" s="7">
        <v>0</v>
      </c>
      <c r="Q1168" s="7">
        <v>0</v>
      </c>
      <c r="R1168" s="7">
        <v>0</v>
      </c>
      <c r="S1168" s="7">
        <v>0</v>
      </c>
      <c r="T1168" s="7">
        <v>0</v>
      </c>
      <c r="U1168" s="7">
        <v>0</v>
      </c>
      <c r="V1168" s="7">
        <v>0</v>
      </c>
      <c r="W1168" s="7">
        <v>0</v>
      </c>
      <c r="X1168" s="7">
        <v>0</v>
      </c>
      <c r="Y1168" s="7">
        <v>0</v>
      </c>
    </row>
    <row r="1169" spans="1:25" ht="112.5" x14ac:dyDescent="0.2">
      <c r="A1169" s="53" t="s">
        <v>2860</v>
      </c>
      <c r="B1169" s="54" t="s">
        <v>3004</v>
      </c>
      <c r="C1169" s="55" t="s">
        <v>3005</v>
      </c>
      <c r="D1169" s="5">
        <v>0</v>
      </c>
      <c r="E1169" s="5" t="s">
        <v>3806</v>
      </c>
      <c r="F1169" s="5">
        <v>0</v>
      </c>
      <c r="G1169" s="5">
        <v>0</v>
      </c>
      <c r="H1169" s="5">
        <v>0</v>
      </c>
      <c r="I1169" s="5">
        <v>0</v>
      </c>
      <c r="J1169" s="5">
        <v>0</v>
      </c>
      <c r="K1169" s="5">
        <v>0</v>
      </c>
      <c r="L1169" s="8" t="s">
        <v>3804</v>
      </c>
      <c r="M1169" s="5">
        <v>0</v>
      </c>
      <c r="N1169" s="6" t="s">
        <v>3006</v>
      </c>
      <c r="O1169" s="6" t="s">
        <v>3804</v>
      </c>
      <c r="P1169" s="7">
        <v>0</v>
      </c>
      <c r="Q1169" s="7">
        <v>0</v>
      </c>
      <c r="R1169" s="7">
        <v>0</v>
      </c>
      <c r="S1169" s="7">
        <v>0</v>
      </c>
      <c r="T1169" s="7">
        <v>0</v>
      </c>
      <c r="U1169" s="7">
        <v>0</v>
      </c>
      <c r="V1169" s="7">
        <v>0</v>
      </c>
      <c r="W1169" s="7">
        <v>0</v>
      </c>
      <c r="X1169" s="7">
        <v>0</v>
      </c>
      <c r="Y1169" s="7">
        <v>0</v>
      </c>
    </row>
    <row r="1170" spans="1:25" ht="112.5" x14ac:dyDescent="0.2">
      <c r="A1170" s="53" t="s">
        <v>2860</v>
      </c>
      <c r="B1170" s="54" t="s">
        <v>3007</v>
      </c>
      <c r="C1170" s="55" t="s">
        <v>3008</v>
      </c>
      <c r="D1170" s="5">
        <v>0</v>
      </c>
      <c r="E1170" s="5" t="s">
        <v>3806</v>
      </c>
      <c r="F1170" s="5">
        <v>0</v>
      </c>
      <c r="G1170" s="5">
        <v>0</v>
      </c>
      <c r="H1170" s="5">
        <v>0</v>
      </c>
      <c r="I1170" s="5">
        <v>0</v>
      </c>
      <c r="J1170" s="5">
        <v>0</v>
      </c>
      <c r="K1170" s="5">
        <v>0</v>
      </c>
      <c r="L1170" s="8" t="s">
        <v>3804</v>
      </c>
      <c r="M1170" s="5">
        <v>0</v>
      </c>
      <c r="N1170" s="6" t="s">
        <v>3009</v>
      </c>
      <c r="O1170" s="6" t="s">
        <v>3804</v>
      </c>
      <c r="P1170" s="7">
        <v>0</v>
      </c>
      <c r="Q1170" s="7">
        <v>0</v>
      </c>
      <c r="R1170" s="7">
        <v>0</v>
      </c>
      <c r="S1170" s="7">
        <v>0</v>
      </c>
      <c r="T1170" s="7">
        <v>0</v>
      </c>
      <c r="U1170" s="7">
        <v>0</v>
      </c>
      <c r="V1170" s="7">
        <v>0</v>
      </c>
      <c r="W1170" s="7">
        <v>0</v>
      </c>
      <c r="X1170" s="7">
        <v>0</v>
      </c>
      <c r="Y1170" s="7">
        <v>0</v>
      </c>
    </row>
    <row r="1171" spans="1:25" ht="131.25" x14ac:dyDescent="0.2">
      <c r="A1171" s="53" t="s">
        <v>2860</v>
      </c>
      <c r="B1171" s="54" t="s">
        <v>3010</v>
      </c>
      <c r="C1171" s="55" t="s">
        <v>3011</v>
      </c>
      <c r="D1171" s="5">
        <v>0</v>
      </c>
      <c r="E1171" s="5" t="s">
        <v>3806</v>
      </c>
      <c r="F1171" s="5">
        <v>0</v>
      </c>
      <c r="G1171" s="5">
        <v>0</v>
      </c>
      <c r="H1171" s="5">
        <v>0</v>
      </c>
      <c r="I1171" s="5">
        <v>0</v>
      </c>
      <c r="J1171" s="5">
        <v>0</v>
      </c>
      <c r="K1171" s="5">
        <v>0</v>
      </c>
      <c r="L1171" s="8" t="s">
        <v>3804</v>
      </c>
      <c r="M1171" s="5">
        <v>0</v>
      </c>
      <c r="N1171" s="6" t="s">
        <v>3012</v>
      </c>
      <c r="O1171" s="6" t="s">
        <v>3804</v>
      </c>
      <c r="P1171" s="7">
        <v>0</v>
      </c>
      <c r="Q1171" s="7">
        <v>0</v>
      </c>
      <c r="R1171" s="7">
        <v>0</v>
      </c>
      <c r="S1171" s="7">
        <v>0</v>
      </c>
      <c r="T1171" s="7">
        <v>0</v>
      </c>
      <c r="U1171" s="7">
        <v>0</v>
      </c>
      <c r="V1171" s="7">
        <v>0</v>
      </c>
      <c r="W1171" s="7">
        <v>0</v>
      </c>
      <c r="X1171" s="7">
        <v>0</v>
      </c>
      <c r="Y1171" s="7">
        <v>0</v>
      </c>
    </row>
    <row r="1172" spans="1:25" ht="112.5" x14ac:dyDescent="0.2">
      <c r="A1172" s="53" t="s">
        <v>2860</v>
      </c>
      <c r="B1172" s="54" t="s">
        <v>3013</v>
      </c>
      <c r="C1172" s="55" t="s">
        <v>3014</v>
      </c>
      <c r="D1172" s="5">
        <v>0</v>
      </c>
      <c r="E1172" s="5" t="s">
        <v>3806</v>
      </c>
      <c r="F1172" s="5">
        <v>0</v>
      </c>
      <c r="G1172" s="5">
        <v>0</v>
      </c>
      <c r="H1172" s="5">
        <v>0</v>
      </c>
      <c r="I1172" s="5">
        <v>0</v>
      </c>
      <c r="J1172" s="5">
        <v>0</v>
      </c>
      <c r="K1172" s="5">
        <v>0</v>
      </c>
      <c r="L1172" s="8" t="s">
        <v>3804</v>
      </c>
      <c r="M1172" s="5">
        <v>0</v>
      </c>
      <c r="N1172" s="6" t="s">
        <v>3015</v>
      </c>
      <c r="O1172" s="6" t="s">
        <v>3804</v>
      </c>
      <c r="P1172" s="7">
        <v>0</v>
      </c>
      <c r="Q1172" s="7">
        <v>0</v>
      </c>
      <c r="R1172" s="7">
        <v>0</v>
      </c>
      <c r="S1172" s="7">
        <v>0</v>
      </c>
      <c r="T1172" s="7">
        <v>0</v>
      </c>
      <c r="U1172" s="7">
        <v>0</v>
      </c>
      <c r="V1172" s="7">
        <v>0</v>
      </c>
      <c r="W1172" s="7">
        <v>0</v>
      </c>
      <c r="X1172" s="7">
        <v>0</v>
      </c>
      <c r="Y1172" s="7">
        <v>0</v>
      </c>
    </row>
    <row r="1173" spans="1:25" ht="75" x14ac:dyDescent="0.2">
      <c r="A1173" s="53" t="s">
        <v>2860</v>
      </c>
      <c r="B1173" s="54" t="s">
        <v>3016</v>
      </c>
      <c r="C1173" s="55" t="s">
        <v>3017</v>
      </c>
      <c r="D1173" s="5">
        <v>1.0948499999999999</v>
      </c>
      <c r="E1173" s="5" t="s">
        <v>3808</v>
      </c>
      <c r="F1173" s="5">
        <v>1.0948499999999999</v>
      </c>
      <c r="G1173" s="5">
        <v>0</v>
      </c>
      <c r="H1173" s="5">
        <v>0</v>
      </c>
      <c r="I1173" s="5">
        <v>1.0948499999999999</v>
      </c>
      <c r="J1173" s="5">
        <v>0</v>
      </c>
      <c r="K1173" s="5">
        <v>0.92827373000000002</v>
      </c>
      <c r="L1173" s="8">
        <v>2017</v>
      </c>
      <c r="M1173" s="5">
        <v>0.92827373000000002</v>
      </c>
      <c r="N1173" s="6" t="s">
        <v>3018</v>
      </c>
      <c r="O1173" s="6" t="s">
        <v>3804</v>
      </c>
      <c r="P1173" s="7">
        <v>0</v>
      </c>
      <c r="Q1173" s="7">
        <v>0</v>
      </c>
      <c r="R1173" s="7">
        <v>0</v>
      </c>
      <c r="S1173" s="7">
        <v>0</v>
      </c>
      <c r="T1173" s="7">
        <v>0</v>
      </c>
      <c r="U1173" s="7">
        <v>0</v>
      </c>
      <c r="V1173" s="7">
        <v>0</v>
      </c>
      <c r="W1173" s="7">
        <v>1</v>
      </c>
      <c r="X1173" s="7">
        <v>0</v>
      </c>
      <c r="Y1173" s="7">
        <v>0</v>
      </c>
    </row>
    <row r="1174" spans="1:25" ht="131.25" x14ac:dyDescent="0.2">
      <c r="A1174" s="53" t="s">
        <v>2860</v>
      </c>
      <c r="B1174" s="54" t="s">
        <v>3019</v>
      </c>
      <c r="C1174" s="55" t="s">
        <v>3020</v>
      </c>
      <c r="D1174" s="5">
        <v>0</v>
      </c>
      <c r="E1174" s="5" t="s">
        <v>3806</v>
      </c>
      <c r="F1174" s="5">
        <v>0</v>
      </c>
      <c r="G1174" s="5">
        <v>0</v>
      </c>
      <c r="H1174" s="5">
        <v>0</v>
      </c>
      <c r="I1174" s="5">
        <v>0</v>
      </c>
      <c r="J1174" s="5">
        <v>0</v>
      </c>
      <c r="K1174" s="5">
        <v>0</v>
      </c>
      <c r="L1174" s="8" t="s">
        <v>3804</v>
      </c>
      <c r="M1174" s="5">
        <v>0</v>
      </c>
      <c r="N1174" s="6" t="s">
        <v>3021</v>
      </c>
      <c r="O1174" s="6" t="s">
        <v>3804</v>
      </c>
      <c r="P1174" s="7">
        <v>0</v>
      </c>
      <c r="Q1174" s="7">
        <v>0</v>
      </c>
      <c r="R1174" s="7">
        <v>0</v>
      </c>
      <c r="S1174" s="7">
        <v>0</v>
      </c>
      <c r="T1174" s="7">
        <v>0</v>
      </c>
      <c r="U1174" s="7">
        <v>0</v>
      </c>
      <c r="V1174" s="7">
        <v>0</v>
      </c>
      <c r="W1174" s="7">
        <v>0</v>
      </c>
      <c r="X1174" s="7">
        <v>0</v>
      </c>
      <c r="Y1174" s="7">
        <v>0</v>
      </c>
    </row>
    <row r="1175" spans="1:25" ht="131.25" x14ac:dyDescent="0.2">
      <c r="A1175" s="53" t="s">
        <v>2860</v>
      </c>
      <c r="B1175" s="54" t="s">
        <v>3022</v>
      </c>
      <c r="C1175" s="55" t="s">
        <v>3023</v>
      </c>
      <c r="D1175" s="5">
        <v>0</v>
      </c>
      <c r="E1175" s="5" t="s">
        <v>3806</v>
      </c>
      <c r="F1175" s="5">
        <v>0</v>
      </c>
      <c r="G1175" s="5">
        <v>0</v>
      </c>
      <c r="H1175" s="5">
        <v>0</v>
      </c>
      <c r="I1175" s="5">
        <v>0</v>
      </c>
      <c r="J1175" s="5">
        <v>0</v>
      </c>
      <c r="K1175" s="5">
        <v>0</v>
      </c>
      <c r="L1175" s="8" t="s">
        <v>3804</v>
      </c>
      <c r="M1175" s="5">
        <v>0</v>
      </c>
      <c r="N1175" s="6" t="s">
        <v>3024</v>
      </c>
      <c r="O1175" s="6" t="s">
        <v>3804</v>
      </c>
      <c r="P1175" s="7">
        <v>0</v>
      </c>
      <c r="Q1175" s="7">
        <v>0</v>
      </c>
      <c r="R1175" s="7">
        <v>0</v>
      </c>
      <c r="S1175" s="7">
        <v>0</v>
      </c>
      <c r="T1175" s="7">
        <v>0</v>
      </c>
      <c r="U1175" s="7">
        <v>0</v>
      </c>
      <c r="V1175" s="7">
        <v>0</v>
      </c>
      <c r="W1175" s="7">
        <v>0</v>
      </c>
      <c r="X1175" s="7">
        <v>0</v>
      </c>
      <c r="Y1175" s="7">
        <v>0</v>
      </c>
    </row>
    <row r="1176" spans="1:25" ht="131.25" x14ac:dyDescent="0.2">
      <c r="A1176" s="53" t="s">
        <v>2860</v>
      </c>
      <c r="B1176" s="54" t="s">
        <v>3025</v>
      </c>
      <c r="C1176" s="55" t="s">
        <v>3026</v>
      </c>
      <c r="D1176" s="5">
        <v>0</v>
      </c>
      <c r="E1176" s="5" t="s">
        <v>3806</v>
      </c>
      <c r="F1176" s="5">
        <v>0</v>
      </c>
      <c r="G1176" s="5">
        <v>0</v>
      </c>
      <c r="H1176" s="5">
        <v>0</v>
      </c>
      <c r="I1176" s="5">
        <v>0</v>
      </c>
      <c r="J1176" s="5">
        <v>0</v>
      </c>
      <c r="K1176" s="5">
        <v>0</v>
      </c>
      <c r="L1176" s="8" t="s">
        <v>3804</v>
      </c>
      <c r="M1176" s="5">
        <v>0</v>
      </c>
      <c r="N1176" s="6" t="s">
        <v>3027</v>
      </c>
      <c r="O1176" s="6" t="s">
        <v>3804</v>
      </c>
      <c r="P1176" s="7">
        <v>0</v>
      </c>
      <c r="Q1176" s="7">
        <v>0</v>
      </c>
      <c r="R1176" s="7">
        <v>0</v>
      </c>
      <c r="S1176" s="7">
        <v>0</v>
      </c>
      <c r="T1176" s="7">
        <v>0</v>
      </c>
      <c r="U1176" s="7">
        <v>0</v>
      </c>
      <c r="V1176" s="7">
        <v>0</v>
      </c>
      <c r="W1176" s="7">
        <v>0</v>
      </c>
      <c r="X1176" s="7">
        <v>0</v>
      </c>
      <c r="Y1176" s="7">
        <v>0</v>
      </c>
    </row>
    <row r="1177" spans="1:25" ht="131.25" x14ac:dyDescent="0.2">
      <c r="A1177" s="53" t="s">
        <v>2860</v>
      </c>
      <c r="B1177" s="54" t="s">
        <v>1758</v>
      </c>
      <c r="C1177" s="55" t="s">
        <v>3028</v>
      </c>
      <c r="D1177" s="5">
        <v>0</v>
      </c>
      <c r="E1177" s="5" t="s">
        <v>3806</v>
      </c>
      <c r="F1177" s="5">
        <v>0</v>
      </c>
      <c r="G1177" s="5">
        <v>0</v>
      </c>
      <c r="H1177" s="5">
        <v>0</v>
      </c>
      <c r="I1177" s="5">
        <v>0</v>
      </c>
      <c r="J1177" s="5">
        <v>0</v>
      </c>
      <c r="K1177" s="5">
        <v>0</v>
      </c>
      <c r="L1177" s="8" t="s">
        <v>3804</v>
      </c>
      <c r="M1177" s="5">
        <v>0</v>
      </c>
      <c r="N1177" s="6" t="s">
        <v>3029</v>
      </c>
      <c r="O1177" s="6" t="s">
        <v>3804</v>
      </c>
      <c r="P1177" s="7">
        <v>0</v>
      </c>
      <c r="Q1177" s="7">
        <v>0</v>
      </c>
      <c r="R1177" s="7">
        <v>0</v>
      </c>
      <c r="S1177" s="7">
        <v>0</v>
      </c>
      <c r="T1177" s="7">
        <v>0</v>
      </c>
      <c r="U1177" s="7">
        <v>0</v>
      </c>
      <c r="V1177" s="7">
        <v>0</v>
      </c>
      <c r="W1177" s="7">
        <v>0</v>
      </c>
      <c r="X1177" s="7">
        <v>0</v>
      </c>
      <c r="Y1177" s="7">
        <v>0</v>
      </c>
    </row>
    <row r="1178" spans="1:25" ht="131.25" x14ac:dyDescent="0.2">
      <c r="A1178" s="53" t="s">
        <v>2860</v>
      </c>
      <c r="B1178" s="54" t="s">
        <v>3030</v>
      </c>
      <c r="C1178" s="55" t="s">
        <v>3031</v>
      </c>
      <c r="D1178" s="5">
        <v>0</v>
      </c>
      <c r="E1178" s="5" t="s">
        <v>3806</v>
      </c>
      <c r="F1178" s="5">
        <v>0</v>
      </c>
      <c r="G1178" s="5">
        <v>0</v>
      </c>
      <c r="H1178" s="5">
        <v>0</v>
      </c>
      <c r="I1178" s="5">
        <v>0</v>
      </c>
      <c r="J1178" s="5">
        <v>0</v>
      </c>
      <c r="K1178" s="5">
        <v>0</v>
      </c>
      <c r="L1178" s="8" t="s">
        <v>3804</v>
      </c>
      <c r="M1178" s="5">
        <v>0</v>
      </c>
      <c r="N1178" s="6" t="s">
        <v>3032</v>
      </c>
      <c r="O1178" s="6" t="s">
        <v>3804</v>
      </c>
      <c r="P1178" s="7">
        <v>0</v>
      </c>
      <c r="Q1178" s="7">
        <v>0</v>
      </c>
      <c r="R1178" s="7">
        <v>0</v>
      </c>
      <c r="S1178" s="7">
        <v>0</v>
      </c>
      <c r="T1178" s="7">
        <v>0</v>
      </c>
      <c r="U1178" s="7">
        <v>0</v>
      </c>
      <c r="V1178" s="7">
        <v>0</v>
      </c>
      <c r="W1178" s="7">
        <v>0</v>
      </c>
      <c r="X1178" s="7">
        <v>0</v>
      </c>
      <c r="Y1178" s="7">
        <v>0</v>
      </c>
    </row>
    <row r="1179" spans="1:25" ht="131.25" x14ac:dyDescent="0.2">
      <c r="A1179" s="53" t="s">
        <v>2860</v>
      </c>
      <c r="B1179" s="54" t="s">
        <v>3033</v>
      </c>
      <c r="C1179" s="55" t="s">
        <v>3034</v>
      </c>
      <c r="D1179" s="5">
        <v>0</v>
      </c>
      <c r="E1179" s="5" t="s">
        <v>3806</v>
      </c>
      <c r="F1179" s="5">
        <v>0</v>
      </c>
      <c r="G1179" s="5">
        <v>0</v>
      </c>
      <c r="H1179" s="5">
        <v>0</v>
      </c>
      <c r="I1179" s="5">
        <v>0</v>
      </c>
      <c r="J1179" s="5">
        <v>0</v>
      </c>
      <c r="K1179" s="5">
        <v>0</v>
      </c>
      <c r="L1179" s="8" t="s">
        <v>3804</v>
      </c>
      <c r="M1179" s="5">
        <v>0</v>
      </c>
      <c r="N1179" s="6" t="s">
        <v>3035</v>
      </c>
      <c r="O1179" s="6" t="s">
        <v>3804</v>
      </c>
      <c r="P1179" s="7">
        <v>0</v>
      </c>
      <c r="Q1179" s="7">
        <v>0</v>
      </c>
      <c r="R1179" s="7">
        <v>0</v>
      </c>
      <c r="S1179" s="7">
        <v>0</v>
      </c>
      <c r="T1179" s="7">
        <v>0</v>
      </c>
      <c r="U1179" s="7">
        <v>0</v>
      </c>
      <c r="V1179" s="7">
        <v>0</v>
      </c>
      <c r="W1179" s="7">
        <v>0</v>
      </c>
      <c r="X1179" s="7">
        <v>0</v>
      </c>
      <c r="Y1179" s="7">
        <v>0</v>
      </c>
    </row>
    <row r="1180" spans="1:25" ht="131.25" x14ac:dyDescent="0.2">
      <c r="A1180" s="53" t="s">
        <v>2860</v>
      </c>
      <c r="B1180" s="54" t="s">
        <v>3036</v>
      </c>
      <c r="C1180" s="55" t="s">
        <v>3037</v>
      </c>
      <c r="D1180" s="5">
        <v>0</v>
      </c>
      <c r="E1180" s="5" t="s">
        <v>3806</v>
      </c>
      <c r="F1180" s="5">
        <v>0</v>
      </c>
      <c r="G1180" s="5">
        <v>0</v>
      </c>
      <c r="H1180" s="5">
        <v>0</v>
      </c>
      <c r="I1180" s="5">
        <v>0</v>
      </c>
      <c r="J1180" s="5">
        <v>0</v>
      </c>
      <c r="K1180" s="5">
        <v>0</v>
      </c>
      <c r="L1180" s="8" t="s">
        <v>3804</v>
      </c>
      <c r="M1180" s="5">
        <v>0</v>
      </c>
      <c r="N1180" s="6" t="s">
        <v>3038</v>
      </c>
      <c r="O1180" s="6" t="s">
        <v>3804</v>
      </c>
      <c r="P1180" s="7">
        <v>0</v>
      </c>
      <c r="Q1180" s="7">
        <v>0</v>
      </c>
      <c r="R1180" s="7">
        <v>0</v>
      </c>
      <c r="S1180" s="7">
        <v>0</v>
      </c>
      <c r="T1180" s="7">
        <v>0</v>
      </c>
      <c r="U1180" s="7">
        <v>0</v>
      </c>
      <c r="V1180" s="7">
        <v>0</v>
      </c>
      <c r="W1180" s="7">
        <v>0</v>
      </c>
      <c r="X1180" s="7">
        <v>0</v>
      </c>
      <c r="Y1180" s="7">
        <v>0</v>
      </c>
    </row>
    <row r="1181" spans="1:25" ht="150" x14ac:dyDescent="0.2">
      <c r="A1181" s="53" t="s">
        <v>2860</v>
      </c>
      <c r="B1181" s="54" t="s">
        <v>3039</v>
      </c>
      <c r="C1181" s="55" t="s">
        <v>3040</v>
      </c>
      <c r="D1181" s="5">
        <v>0</v>
      </c>
      <c r="E1181" s="5" t="s">
        <v>3806</v>
      </c>
      <c r="F1181" s="5">
        <v>0</v>
      </c>
      <c r="G1181" s="5">
        <v>0</v>
      </c>
      <c r="H1181" s="5">
        <v>0</v>
      </c>
      <c r="I1181" s="5">
        <v>0</v>
      </c>
      <c r="J1181" s="5">
        <v>0</v>
      </c>
      <c r="K1181" s="5">
        <v>0</v>
      </c>
      <c r="L1181" s="8" t="s">
        <v>3804</v>
      </c>
      <c r="M1181" s="5">
        <v>0</v>
      </c>
      <c r="N1181" s="6" t="s">
        <v>3041</v>
      </c>
      <c r="O1181" s="6" t="s">
        <v>3804</v>
      </c>
      <c r="P1181" s="7">
        <v>0</v>
      </c>
      <c r="Q1181" s="7">
        <v>0</v>
      </c>
      <c r="R1181" s="7">
        <v>0</v>
      </c>
      <c r="S1181" s="7">
        <v>0</v>
      </c>
      <c r="T1181" s="7">
        <v>0</v>
      </c>
      <c r="U1181" s="7">
        <v>0</v>
      </c>
      <c r="V1181" s="7">
        <v>0</v>
      </c>
      <c r="W1181" s="7">
        <v>0</v>
      </c>
      <c r="X1181" s="7">
        <v>0</v>
      </c>
      <c r="Y1181" s="7">
        <v>0</v>
      </c>
    </row>
    <row r="1182" spans="1:25" ht="93.75" x14ac:dyDescent="0.2">
      <c r="A1182" s="53" t="s">
        <v>2860</v>
      </c>
      <c r="B1182" s="54" t="s">
        <v>3042</v>
      </c>
      <c r="C1182" s="55" t="s">
        <v>3043</v>
      </c>
      <c r="D1182" s="5">
        <v>0.998</v>
      </c>
      <c r="E1182" s="5" t="s">
        <v>3808</v>
      </c>
      <c r="F1182" s="5">
        <v>0.998</v>
      </c>
      <c r="G1182" s="5">
        <v>0</v>
      </c>
      <c r="H1182" s="5">
        <v>0</v>
      </c>
      <c r="I1182" s="5">
        <v>0.998</v>
      </c>
      <c r="J1182" s="5">
        <v>0</v>
      </c>
      <c r="K1182" s="5">
        <v>0.84576270999999992</v>
      </c>
      <c r="L1182" s="8">
        <v>2016</v>
      </c>
      <c r="M1182" s="5">
        <v>0.84576270999999992</v>
      </c>
      <c r="N1182" s="6" t="s">
        <v>3044</v>
      </c>
      <c r="O1182" s="6" t="s">
        <v>3804</v>
      </c>
      <c r="P1182" s="7">
        <v>0</v>
      </c>
      <c r="Q1182" s="7">
        <v>0</v>
      </c>
      <c r="R1182" s="7">
        <v>0</v>
      </c>
      <c r="S1182" s="7">
        <v>0</v>
      </c>
      <c r="T1182" s="7">
        <v>0</v>
      </c>
      <c r="U1182" s="7">
        <v>0</v>
      </c>
      <c r="V1182" s="7">
        <v>0</v>
      </c>
      <c r="W1182" s="7">
        <v>1</v>
      </c>
      <c r="X1182" s="7">
        <v>0</v>
      </c>
      <c r="Y1182" s="7">
        <v>0</v>
      </c>
    </row>
    <row r="1183" spans="1:25" ht="56.25" x14ac:dyDescent="0.2">
      <c r="A1183" s="53" t="s">
        <v>2860</v>
      </c>
      <c r="B1183" s="54" t="s">
        <v>3045</v>
      </c>
      <c r="C1183" s="55" t="s">
        <v>3046</v>
      </c>
      <c r="D1183" s="5">
        <v>1.9523499999999998</v>
      </c>
      <c r="E1183" s="5" t="s">
        <v>3808</v>
      </c>
      <c r="F1183" s="5">
        <v>1.9523499999999998</v>
      </c>
      <c r="G1183" s="5">
        <v>0</v>
      </c>
      <c r="H1183" s="5">
        <v>0</v>
      </c>
      <c r="I1183" s="5">
        <v>1.9519915254237301</v>
      </c>
      <c r="J1183" s="5">
        <v>3.58474576271186E-4</v>
      </c>
      <c r="K1183" s="5">
        <v>1.65489237</v>
      </c>
      <c r="L1183" s="8">
        <v>2016</v>
      </c>
      <c r="M1183" s="5">
        <v>1.65489237</v>
      </c>
      <c r="N1183" s="6" t="s">
        <v>3047</v>
      </c>
      <c r="O1183" s="6" t="s">
        <v>3804</v>
      </c>
      <c r="P1183" s="7">
        <v>0</v>
      </c>
      <c r="Q1183" s="7">
        <v>0</v>
      </c>
      <c r="R1183" s="7">
        <v>0</v>
      </c>
      <c r="S1183" s="7">
        <v>0</v>
      </c>
      <c r="T1183" s="7">
        <v>0</v>
      </c>
      <c r="U1183" s="7">
        <v>0</v>
      </c>
      <c r="V1183" s="7">
        <v>0</v>
      </c>
      <c r="W1183" s="7">
        <v>1</v>
      </c>
      <c r="X1183" s="7">
        <v>0</v>
      </c>
      <c r="Y1183" s="7">
        <v>0</v>
      </c>
    </row>
    <row r="1184" spans="1:25" ht="75" x14ac:dyDescent="0.2">
      <c r="A1184" s="53" t="s">
        <v>2860</v>
      </c>
      <c r="B1184" s="54" t="s">
        <v>3048</v>
      </c>
      <c r="C1184" s="55" t="s">
        <v>3049</v>
      </c>
      <c r="D1184" s="5">
        <v>3.61205</v>
      </c>
      <c r="E1184" s="5" t="s">
        <v>3808</v>
      </c>
      <c r="F1184" s="5">
        <v>3.61205</v>
      </c>
      <c r="G1184" s="5">
        <v>0</v>
      </c>
      <c r="H1184" s="5">
        <v>0</v>
      </c>
      <c r="I1184" s="5">
        <v>3.24205411982373</v>
      </c>
      <c r="J1184" s="5">
        <v>0.369995880176271</v>
      </c>
      <c r="K1184" s="5">
        <v>3.0621347500000002</v>
      </c>
      <c r="L1184" s="8">
        <v>2018</v>
      </c>
      <c r="M1184" s="5">
        <v>3.0621347500000002</v>
      </c>
      <c r="N1184" s="6" t="s">
        <v>3050</v>
      </c>
      <c r="O1184" s="6" t="s">
        <v>3804</v>
      </c>
      <c r="P1184" s="7">
        <v>0</v>
      </c>
      <c r="Q1184" s="7">
        <v>0</v>
      </c>
      <c r="R1184" s="7">
        <v>0</v>
      </c>
      <c r="S1184" s="7">
        <v>0</v>
      </c>
      <c r="T1184" s="7">
        <v>0</v>
      </c>
      <c r="U1184" s="7">
        <v>0</v>
      </c>
      <c r="V1184" s="7">
        <v>0</v>
      </c>
      <c r="W1184" s="7">
        <v>3</v>
      </c>
      <c r="X1184" s="7">
        <v>0</v>
      </c>
      <c r="Y1184" s="7">
        <v>0</v>
      </c>
    </row>
    <row r="1185" spans="1:25" ht="75" x14ac:dyDescent="0.2">
      <c r="A1185" s="53" t="s">
        <v>2860</v>
      </c>
      <c r="B1185" s="54" t="s">
        <v>3051</v>
      </c>
      <c r="C1185" s="55" t="s">
        <v>3052</v>
      </c>
      <c r="D1185" s="5">
        <v>3.4423499999999998</v>
      </c>
      <c r="E1185" s="5" t="s">
        <v>3808</v>
      </c>
      <c r="F1185" s="5">
        <v>3.4423499999999998</v>
      </c>
      <c r="G1185" s="5">
        <v>0</v>
      </c>
      <c r="H1185" s="5">
        <v>0</v>
      </c>
      <c r="I1185" s="5">
        <v>3.4419915254237297</v>
      </c>
      <c r="J1185" s="5">
        <v>3.58474576271186E-4</v>
      </c>
      <c r="K1185" s="5">
        <v>2.9176042400000002</v>
      </c>
      <c r="L1185" s="8">
        <v>2016</v>
      </c>
      <c r="M1185" s="5">
        <v>2.9176042400000002</v>
      </c>
      <c r="N1185" s="6" t="s">
        <v>3053</v>
      </c>
      <c r="O1185" s="6" t="s">
        <v>3804</v>
      </c>
      <c r="P1185" s="7">
        <v>0</v>
      </c>
      <c r="Q1185" s="7">
        <v>0</v>
      </c>
      <c r="R1185" s="7">
        <v>0</v>
      </c>
      <c r="S1185" s="7">
        <v>0</v>
      </c>
      <c r="T1185" s="7">
        <v>0</v>
      </c>
      <c r="U1185" s="7">
        <v>0</v>
      </c>
      <c r="V1185" s="7">
        <v>0</v>
      </c>
      <c r="W1185" s="7">
        <v>1</v>
      </c>
      <c r="X1185" s="7">
        <v>0</v>
      </c>
      <c r="Y1185" s="7">
        <v>0</v>
      </c>
    </row>
    <row r="1186" spans="1:25" ht="75" x14ac:dyDescent="0.2">
      <c r="A1186" s="53" t="s">
        <v>2860</v>
      </c>
      <c r="B1186" s="54" t="s">
        <v>3054</v>
      </c>
      <c r="C1186" s="55" t="s">
        <v>3055</v>
      </c>
      <c r="D1186" s="5">
        <v>1.00735</v>
      </c>
      <c r="E1186" s="5" t="s">
        <v>3808</v>
      </c>
      <c r="F1186" s="5">
        <v>1.00735</v>
      </c>
      <c r="G1186" s="5">
        <v>0</v>
      </c>
      <c r="H1186" s="5">
        <v>0</v>
      </c>
      <c r="I1186" s="5">
        <v>0.8540449200000001</v>
      </c>
      <c r="J1186" s="5">
        <v>0.15330508000000001</v>
      </c>
      <c r="K1186" s="5">
        <v>0.8540449200000001</v>
      </c>
      <c r="L1186" s="8">
        <v>2017</v>
      </c>
      <c r="M1186" s="5">
        <v>0.8540449200000001</v>
      </c>
      <c r="N1186" s="6" t="s">
        <v>3056</v>
      </c>
      <c r="O1186" s="6" t="s">
        <v>3804</v>
      </c>
      <c r="P1186" s="7">
        <v>0</v>
      </c>
      <c r="Q1186" s="7">
        <v>0</v>
      </c>
      <c r="R1186" s="7">
        <v>0</v>
      </c>
      <c r="S1186" s="7">
        <v>0</v>
      </c>
      <c r="T1186" s="7">
        <v>0</v>
      </c>
      <c r="U1186" s="7">
        <v>0</v>
      </c>
      <c r="V1186" s="7">
        <v>0</v>
      </c>
      <c r="W1186" s="7">
        <v>1</v>
      </c>
      <c r="X1186" s="7">
        <v>0</v>
      </c>
      <c r="Y1186" s="7">
        <v>0</v>
      </c>
    </row>
    <row r="1187" spans="1:25" ht="75" x14ac:dyDescent="0.2">
      <c r="A1187" s="53" t="s">
        <v>2860</v>
      </c>
      <c r="B1187" s="54" t="s">
        <v>3057</v>
      </c>
      <c r="C1187" s="55" t="s">
        <v>3058</v>
      </c>
      <c r="D1187" s="5">
        <v>2.4423499999999998</v>
      </c>
      <c r="E1187" s="5" t="s">
        <v>3808</v>
      </c>
      <c r="F1187" s="5">
        <v>2.4423499999999998</v>
      </c>
      <c r="G1187" s="5">
        <v>0</v>
      </c>
      <c r="H1187" s="5">
        <v>0</v>
      </c>
      <c r="I1187" s="5">
        <v>2.0701466099999997</v>
      </c>
      <c r="J1187" s="5">
        <v>0.37220339000000002</v>
      </c>
      <c r="K1187" s="5">
        <v>2.0701466099999997</v>
      </c>
      <c r="L1187" s="8">
        <v>2017</v>
      </c>
      <c r="M1187" s="5">
        <v>2.0701466099999997</v>
      </c>
      <c r="N1187" s="6" t="s">
        <v>3059</v>
      </c>
      <c r="O1187" s="6" t="s">
        <v>3804</v>
      </c>
      <c r="P1187" s="7">
        <v>0</v>
      </c>
      <c r="Q1187" s="7">
        <v>0</v>
      </c>
      <c r="R1187" s="7">
        <v>0</v>
      </c>
      <c r="S1187" s="7">
        <v>0</v>
      </c>
      <c r="T1187" s="7">
        <v>0</v>
      </c>
      <c r="U1187" s="7">
        <v>0</v>
      </c>
      <c r="V1187" s="7">
        <v>0</v>
      </c>
      <c r="W1187" s="7">
        <v>1</v>
      </c>
      <c r="X1187" s="7">
        <v>0</v>
      </c>
      <c r="Y1187" s="7">
        <v>0</v>
      </c>
    </row>
    <row r="1188" spans="1:25" ht="75" x14ac:dyDescent="0.2">
      <c r="A1188" s="53" t="s">
        <v>2860</v>
      </c>
      <c r="B1188" s="54" t="s">
        <v>3060</v>
      </c>
      <c r="C1188" s="55" t="s">
        <v>3061</v>
      </c>
      <c r="D1188" s="5">
        <v>2.2799999999999998</v>
      </c>
      <c r="E1188" s="5" t="s">
        <v>3808</v>
      </c>
      <c r="F1188" s="5">
        <v>2.2799999999999998</v>
      </c>
      <c r="G1188" s="5">
        <v>0</v>
      </c>
      <c r="H1188" s="5">
        <v>0</v>
      </c>
      <c r="I1188" s="5">
        <v>1.93220339</v>
      </c>
      <c r="J1188" s="5">
        <v>0.34779661000000001</v>
      </c>
      <c r="K1188" s="5">
        <v>1.93220339</v>
      </c>
      <c r="L1188" s="8">
        <v>2018</v>
      </c>
      <c r="M1188" s="5">
        <v>1.93220339</v>
      </c>
      <c r="N1188" s="6" t="s">
        <v>3062</v>
      </c>
      <c r="O1188" s="6" t="s">
        <v>3804</v>
      </c>
      <c r="P1188" s="7">
        <v>0</v>
      </c>
      <c r="Q1188" s="7">
        <v>0</v>
      </c>
      <c r="R1188" s="7">
        <v>0</v>
      </c>
      <c r="S1188" s="7">
        <v>0</v>
      </c>
      <c r="T1188" s="7">
        <v>0</v>
      </c>
      <c r="U1188" s="7">
        <v>0</v>
      </c>
      <c r="V1188" s="7">
        <v>0</v>
      </c>
      <c r="W1188" s="7">
        <v>1</v>
      </c>
      <c r="X1188" s="7">
        <v>0</v>
      </c>
      <c r="Y1188" s="7">
        <v>0</v>
      </c>
    </row>
    <row r="1189" spans="1:25" ht="75" x14ac:dyDescent="0.2">
      <c r="A1189" s="53" t="s">
        <v>2860</v>
      </c>
      <c r="B1189" s="54" t="s">
        <v>3063</v>
      </c>
      <c r="C1189" s="55" t="s">
        <v>3064</v>
      </c>
      <c r="D1189" s="5">
        <v>3.1444999999999999</v>
      </c>
      <c r="E1189" s="5" t="s">
        <v>3808</v>
      </c>
      <c r="F1189" s="5">
        <v>3.1444999999999999</v>
      </c>
      <c r="G1189" s="5">
        <v>0</v>
      </c>
      <c r="H1189" s="5">
        <v>0</v>
      </c>
      <c r="I1189" s="5">
        <v>3.14378305084746</v>
      </c>
      <c r="J1189" s="5">
        <v>7.1694915254237298E-4</v>
      </c>
      <c r="K1189" s="5">
        <v>2.66554746</v>
      </c>
      <c r="L1189" s="8">
        <v>2016</v>
      </c>
      <c r="M1189" s="5">
        <v>2.66554746</v>
      </c>
      <c r="N1189" s="6" t="s">
        <v>3065</v>
      </c>
      <c r="O1189" s="6" t="s">
        <v>3804</v>
      </c>
      <c r="P1189" s="7">
        <v>0</v>
      </c>
      <c r="Q1189" s="7">
        <v>0</v>
      </c>
      <c r="R1189" s="7">
        <v>0</v>
      </c>
      <c r="S1189" s="7">
        <v>0</v>
      </c>
      <c r="T1189" s="7">
        <v>0</v>
      </c>
      <c r="U1189" s="7">
        <v>0</v>
      </c>
      <c r="V1189" s="7">
        <v>0</v>
      </c>
      <c r="W1189" s="7">
        <v>2</v>
      </c>
      <c r="X1189" s="7">
        <v>0</v>
      </c>
      <c r="Y1189" s="7">
        <v>0</v>
      </c>
    </row>
    <row r="1190" spans="1:25" ht="56.25" x14ac:dyDescent="0.2">
      <c r="A1190" s="53" t="s">
        <v>2860</v>
      </c>
      <c r="B1190" s="54" t="s">
        <v>3066</v>
      </c>
      <c r="C1190" s="55" t="s">
        <v>3067</v>
      </c>
      <c r="D1190" s="5">
        <v>86.561227729999999</v>
      </c>
      <c r="E1190" s="5" t="s">
        <v>3808</v>
      </c>
      <c r="F1190" s="5">
        <v>81.745309070000005</v>
      </c>
      <c r="G1190" s="5">
        <v>0</v>
      </c>
      <c r="H1190" s="5">
        <v>0</v>
      </c>
      <c r="I1190" s="5">
        <v>74.511794211617001</v>
      </c>
      <c r="J1190" s="5">
        <v>7.2335148583830495</v>
      </c>
      <c r="K1190" s="5">
        <v>69.639061069999997</v>
      </c>
      <c r="L1190" s="8">
        <v>2018</v>
      </c>
      <c r="M1190" s="5">
        <v>74.187853910000001</v>
      </c>
      <c r="N1190" s="6" t="s">
        <v>3068</v>
      </c>
      <c r="O1190" s="6" t="s">
        <v>3804</v>
      </c>
      <c r="P1190" s="7">
        <v>0</v>
      </c>
      <c r="Q1190" s="7">
        <v>0</v>
      </c>
      <c r="R1190" s="7">
        <v>0</v>
      </c>
      <c r="S1190" s="7">
        <v>0</v>
      </c>
      <c r="T1190" s="7">
        <v>0</v>
      </c>
      <c r="U1190" s="7">
        <v>0</v>
      </c>
      <c r="V1190" s="7">
        <v>0</v>
      </c>
      <c r="W1190" s="7">
        <v>251</v>
      </c>
      <c r="X1190" s="7">
        <v>0</v>
      </c>
      <c r="Y1190" s="7">
        <v>0</v>
      </c>
    </row>
    <row r="1191" spans="1:25" ht="56.25" x14ac:dyDescent="0.2">
      <c r="A1191" s="53" t="s">
        <v>2860</v>
      </c>
      <c r="B1191" s="54" t="s">
        <v>3069</v>
      </c>
      <c r="C1191" s="55" t="s">
        <v>3070</v>
      </c>
      <c r="D1191" s="5">
        <v>33.514127529999996</v>
      </c>
      <c r="E1191" s="5" t="s">
        <v>3808</v>
      </c>
      <c r="F1191" s="5">
        <v>33.514127529999996</v>
      </c>
      <c r="G1191" s="5">
        <v>0</v>
      </c>
      <c r="H1191" s="5">
        <v>0</v>
      </c>
      <c r="I1191" s="5">
        <v>32.950847320000001</v>
      </c>
      <c r="J1191" s="5">
        <v>0.56328021000000006</v>
      </c>
      <c r="K1191" s="5">
        <v>27.980595180000002</v>
      </c>
      <c r="L1191" s="8">
        <v>2019</v>
      </c>
      <c r="M1191" s="5">
        <v>27.980595180000002</v>
      </c>
      <c r="N1191" s="6" t="s">
        <v>3071</v>
      </c>
      <c r="O1191" s="6" t="s">
        <v>3804</v>
      </c>
      <c r="P1191" s="7">
        <v>0</v>
      </c>
      <c r="Q1191" s="7">
        <v>0</v>
      </c>
      <c r="R1191" s="7">
        <v>0</v>
      </c>
      <c r="S1191" s="7">
        <v>0</v>
      </c>
      <c r="T1191" s="7">
        <v>0</v>
      </c>
      <c r="U1191" s="7">
        <v>0</v>
      </c>
      <c r="V1191" s="7">
        <v>0</v>
      </c>
      <c r="W1191" s="7">
        <v>117</v>
      </c>
      <c r="X1191" s="7">
        <v>0</v>
      </c>
      <c r="Y1191" s="7">
        <v>0</v>
      </c>
    </row>
    <row r="1192" spans="1:25" ht="37.5" x14ac:dyDescent="0.2">
      <c r="A1192" s="53" t="s">
        <v>2860</v>
      </c>
      <c r="B1192" s="54" t="s">
        <v>3072</v>
      </c>
      <c r="C1192" s="55" t="s">
        <v>3073</v>
      </c>
      <c r="D1192" s="5">
        <v>34.274910079999998</v>
      </c>
      <c r="E1192" s="5" t="s">
        <v>3808</v>
      </c>
      <c r="F1192" s="5">
        <v>33.702414089999998</v>
      </c>
      <c r="G1192" s="5">
        <v>0</v>
      </c>
      <c r="H1192" s="5">
        <v>0</v>
      </c>
      <c r="I1192" s="5">
        <v>27.298411956999999</v>
      </c>
      <c r="J1192" s="5">
        <v>6.4040021329999997</v>
      </c>
      <c r="K1192" s="5">
        <v>24.70811385</v>
      </c>
      <c r="L1192" s="8">
        <v>2017</v>
      </c>
      <c r="M1192" s="5">
        <v>29.064934349999998</v>
      </c>
      <c r="N1192" s="6" t="s">
        <v>3074</v>
      </c>
      <c r="O1192" s="6" t="s">
        <v>3804</v>
      </c>
      <c r="P1192" s="7">
        <v>0</v>
      </c>
      <c r="Q1192" s="7">
        <v>0</v>
      </c>
      <c r="R1192" s="7">
        <v>0</v>
      </c>
      <c r="S1192" s="7">
        <v>0</v>
      </c>
      <c r="T1192" s="7">
        <v>0</v>
      </c>
      <c r="U1192" s="7">
        <v>0</v>
      </c>
      <c r="V1192" s="7">
        <v>0</v>
      </c>
      <c r="W1192" s="7">
        <v>122</v>
      </c>
      <c r="X1192" s="7">
        <v>0</v>
      </c>
      <c r="Y1192" s="7">
        <v>0</v>
      </c>
    </row>
    <row r="1193" spans="1:25" ht="37.5" x14ac:dyDescent="0.2">
      <c r="A1193" s="53" t="s">
        <v>2860</v>
      </c>
      <c r="B1193" s="54" t="s">
        <v>3075</v>
      </c>
      <c r="C1193" s="55" t="s">
        <v>3076</v>
      </c>
      <c r="D1193" s="5">
        <v>80.597640400000003</v>
      </c>
      <c r="E1193" s="5" t="s">
        <v>3808</v>
      </c>
      <c r="F1193" s="5">
        <v>80.597640400000003</v>
      </c>
      <c r="G1193" s="5">
        <v>0</v>
      </c>
      <c r="H1193" s="5">
        <v>0</v>
      </c>
      <c r="I1193" s="5">
        <v>67.452735409999988</v>
      </c>
      <c r="J1193" s="5">
        <v>13.144904990000001</v>
      </c>
      <c r="K1193" s="5">
        <v>68.350582970000005</v>
      </c>
      <c r="L1193" s="8">
        <v>2018</v>
      </c>
      <c r="M1193" s="5">
        <v>68.350582970000005</v>
      </c>
      <c r="N1193" s="6" t="s">
        <v>3077</v>
      </c>
      <c r="O1193" s="6" t="s">
        <v>3804</v>
      </c>
      <c r="P1193" s="7">
        <v>0</v>
      </c>
      <c r="Q1193" s="7">
        <v>0</v>
      </c>
      <c r="R1193" s="7">
        <v>0</v>
      </c>
      <c r="S1193" s="7">
        <v>0</v>
      </c>
      <c r="T1193" s="7">
        <v>0</v>
      </c>
      <c r="U1193" s="7">
        <v>0</v>
      </c>
      <c r="V1193" s="7">
        <v>0</v>
      </c>
      <c r="W1193" s="7">
        <v>184</v>
      </c>
      <c r="X1193" s="7">
        <v>0</v>
      </c>
      <c r="Y1193" s="7">
        <v>0</v>
      </c>
    </row>
    <row r="1194" spans="1:25" ht="112.5" x14ac:dyDescent="0.2">
      <c r="A1194" s="53" t="s">
        <v>2860</v>
      </c>
      <c r="B1194" s="54" t="s">
        <v>3078</v>
      </c>
      <c r="C1194" s="55" t="s">
        <v>3079</v>
      </c>
      <c r="D1194" s="5">
        <v>11.17144</v>
      </c>
      <c r="E1194" s="5" t="s">
        <v>3808</v>
      </c>
      <c r="F1194" s="5">
        <v>11.17144</v>
      </c>
      <c r="G1194" s="5">
        <v>0</v>
      </c>
      <c r="H1194" s="5">
        <v>0</v>
      </c>
      <c r="I1194" s="5">
        <v>11.17144</v>
      </c>
      <c r="J1194" s="5">
        <v>0</v>
      </c>
      <c r="K1194" s="5">
        <v>9.4673220300000001</v>
      </c>
      <c r="L1194" s="8">
        <v>2017</v>
      </c>
      <c r="M1194" s="5">
        <v>9.4673220300000001</v>
      </c>
      <c r="N1194" s="6" t="s">
        <v>3080</v>
      </c>
      <c r="O1194" s="6" t="s">
        <v>3804</v>
      </c>
      <c r="P1194" s="7">
        <v>0</v>
      </c>
      <c r="Q1194" s="7">
        <v>0</v>
      </c>
      <c r="R1194" s="7">
        <v>0</v>
      </c>
      <c r="S1194" s="7">
        <v>0</v>
      </c>
      <c r="T1194" s="7">
        <v>0</v>
      </c>
      <c r="U1194" s="7">
        <v>0</v>
      </c>
      <c r="V1194" s="7">
        <v>0</v>
      </c>
      <c r="W1194" s="7">
        <v>1</v>
      </c>
      <c r="X1194" s="7">
        <v>0</v>
      </c>
      <c r="Y1194" s="7">
        <v>0</v>
      </c>
    </row>
    <row r="1195" spans="1:25" ht="56.25" x14ac:dyDescent="0.2">
      <c r="A1195" s="53" t="s">
        <v>2860</v>
      </c>
      <c r="B1195" s="54" t="s">
        <v>3081</v>
      </c>
      <c r="C1195" s="55" t="s">
        <v>3082</v>
      </c>
      <c r="D1195" s="5">
        <v>32.399999980000004</v>
      </c>
      <c r="E1195" s="5" t="s">
        <v>3808</v>
      </c>
      <c r="F1195" s="5">
        <v>32.399999980000004</v>
      </c>
      <c r="G1195" s="5">
        <v>0</v>
      </c>
      <c r="H1195" s="5">
        <v>0</v>
      </c>
      <c r="I1195" s="5">
        <v>32.399999980000004</v>
      </c>
      <c r="J1195" s="5">
        <v>0</v>
      </c>
      <c r="K1195" s="5">
        <v>0</v>
      </c>
      <c r="L1195" s="8">
        <v>2015</v>
      </c>
      <c r="M1195" s="5">
        <v>27.4576271</v>
      </c>
      <c r="N1195" s="6" t="s">
        <v>3083</v>
      </c>
      <c r="O1195" s="6" t="s">
        <v>3804</v>
      </c>
      <c r="P1195" s="7">
        <v>0</v>
      </c>
      <c r="Q1195" s="7">
        <v>0</v>
      </c>
      <c r="R1195" s="7">
        <v>0</v>
      </c>
      <c r="S1195" s="7">
        <v>0</v>
      </c>
      <c r="T1195" s="7">
        <v>0</v>
      </c>
      <c r="U1195" s="7">
        <v>0</v>
      </c>
      <c r="V1195" s="7">
        <v>0</v>
      </c>
      <c r="W1195" s="7">
        <v>5</v>
      </c>
      <c r="X1195" s="7">
        <v>0</v>
      </c>
      <c r="Y1195" s="7">
        <v>0</v>
      </c>
    </row>
    <row r="1196" spans="1:25" ht="150" x14ac:dyDescent="0.2">
      <c r="A1196" s="53" t="s">
        <v>2860</v>
      </c>
      <c r="B1196" s="54" t="s">
        <v>3084</v>
      </c>
      <c r="C1196" s="55" t="s">
        <v>3085</v>
      </c>
      <c r="D1196" s="5">
        <v>1E-3</v>
      </c>
      <c r="E1196" s="5" t="s">
        <v>3808</v>
      </c>
      <c r="F1196" s="5">
        <v>1E-3</v>
      </c>
      <c r="G1196" s="5">
        <v>0</v>
      </c>
      <c r="H1196" s="5">
        <v>0</v>
      </c>
      <c r="I1196" s="5">
        <v>1E-3</v>
      </c>
      <c r="J1196" s="5">
        <v>0</v>
      </c>
      <c r="K1196" s="5">
        <v>1E-3</v>
      </c>
      <c r="L1196" s="8">
        <v>2016</v>
      </c>
      <c r="M1196" s="5">
        <v>1E-3</v>
      </c>
      <c r="N1196" s="6" t="s">
        <v>3086</v>
      </c>
      <c r="O1196" s="6" t="s">
        <v>3804</v>
      </c>
      <c r="P1196" s="7">
        <v>0</v>
      </c>
      <c r="Q1196" s="7">
        <v>2.585</v>
      </c>
      <c r="R1196" s="7">
        <v>0</v>
      </c>
      <c r="S1196" s="7">
        <v>0</v>
      </c>
      <c r="T1196" s="7">
        <v>0</v>
      </c>
      <c r="U1196" s="7">
        <v>0</v>
      </c>
      <c r="V1196" s="7">
        <v>0</v>
      </c>
      <c r="W1196" s="7">
        <v>0</v>
      </c>
      <c r="X1196" s="7">
        <v>0</v>
      </c>
      <c r="Y1196" s="7">
        <v>0</v>
      </c>
    </row>
    <row r="1197" spans="1:25" ht="56.25" x14ac:dyDescent="0.2">
      <c r="A1197" s="53" t="s">
        <v>2860</v>
      </c>
      <c r="B1197" s="54" t="s">
        <v>3087</v>
      </c>
      <c r="C1197" s="55" t="s">
        <v>3088</v>
      </c>
      <c r="D1197" s="5">
        <v>78.893992990000001</v>
      </c>
      <c r="E1197" s="5" t="s">
        <v>3806</v>
      </c>
      <c r="F1197" s="5">
        <v>78.893992990000001</v>
      </c>
      <c r="G1197" s="5">
        <v>0</v>
      </c>
      <c r="H1197" s="5">
        <v>0</v>
      </c>
      <c r="I1197" s="5">
        <v>77.135942139999997</v>
      </c>
      <c r="J1197" s="5">
        <v>1.7580508500000001</v>
      </c>
      <c r="K1197" s="5">
        <v>65.910151604749103</v>
      </c>
      <c r="L1197" s="8">
        <v>2024</v>
      </c>
      <c r="M1197" s="5">
        <v>65.910151604749103</v>
      </c>
      <c r="N1197" s="6" t="s">
        <v>3089</v>
      </c>
      <c r="O1197" s="6" t="s">
        <v>3804</v>
      </c>
      <c r="P1197" s="7">
        <v>0</v>
      </c>
      <c r="Q1197" s="7">
        <v>0</v>
      </c>
      <c r="R1197" s="7">
        <v>0</v>
      </c>
      <c r="S1197" s="7">
        <v>0</v>
      </c>
      <c r="T1197" s="7">
        <v>0</v>
      </c>
      <c r="U1197" s="7">
        <v>0</v>
      </c>
      <c r="V1197" s="7">
        <v>0</v>
      </c>
      <c r="W1197" s="7">
        <v>14</v>
      </c>
      <c r="X1197" s="7">
        <v>0</v>
      </c>
      <c r="Y1197" s="7">
        <v>0</v>
      </c>
    </row>
    <row r="1198" spans="1:25" ht="56.25" x14ac:dyDescent="0.2">
      <c r="A1198" s="53" t="s">
        <v>2860</v>
      </c>
      <c r="B1198" s="54" t="s">
        <v>3090</v>
      </c>
      <c r="C1198" s="55" t="s">
        <v>3091</v>
      </c>
      <c r="D1198" s="5">
        <v>126.53571288000001</v>
      </c>
      <c r="E1198" s="5" t="s">
        <v>3806</v>
      </c>
      <c r="F1198" s="5">
        <v>126.53571288000001</v>
      </c>
      <c r="G1198" s="5">
        <v>0</v>
      </c>
      <c r="H1198" s="5">
        <v>0</v>
      </c>
      <c r="I1198" s="5">
        <v>124.12249254000001</v>
      </c>
      <c r="J1198" s="5">
        <v>2.4132203399999996</v>
      </c>
      <c r="K1198" s="5">
        <v>105.67342374</v>
      </c>
      <c r="L1198" s="8">
        <v>2024</v>
      </c>
      <c r="M1198" s="5">
        <v>105.67342374</v>
      </c>
      <c r="N1198" s="6" t="s">
        <v>3092</v>
      </c>
      <c r="O1198" s="6" t="s">
        <v>3804</v>
      </c>
      <c r="P1198" s="7">
        <v>0</v>
      </c>
      <c r="Q1198" s="7">
        <v>0</v>
      </c>
      <c r="R1198" s="7">
        <v>0</v>
      </c>
      <c r="S1198" s="7">
        <v>0</v>
      </c>
      <c r="T1198" s="7">
        <v>0</v>
      </c>
      <c r="U1198" s="7">
        <v>0</v>
      </c>
      <c r="V1198" s="7">
        <v>0</v>
      </c>
      <c r="W1198" s="7">
        <v>16</v>
      </c>
      <c r="X1198" s="7">
        <v>0</v>
      </c>
      <c r="Y1198" s="7">
        <v>0</v>
      </c>
    </row>
    <row r="1199" spans="1:25" ht="75" x14ac:dyDescent="0.2">
      <c r="A1199" s="53" t="s">
        <v>2860</v>
      </c>
      <c r="B1199" s="54" t="s">
        <v>3093</v>
      </c>
      <c r="C1199" s="55" t="s">
        <v>3094</v>
      </c>
      <c r="D1199" s="5">
        <v>1.4</v>
      </c>
      <c r="E1199" s="5" t="s">
        <v>3808</v>
      </c>
      <c r="F1199" s="5">
        <v>1.4</v>
      </c>
      <c r="G1199" s="5">
        <v>0</v>
      </c>
      <c r="H1199" s="5">
        <v>0</v>
      </c>
      <c r="I1199" s="5">
        <v>1.4</v>
      </c>
      <c r="J1199" s="5">
        <v>0</v>
      </c>
      <c r="K1199" s="5">
        <v>1.4</v>
      </c>
      <c r="L1199" s="8">
        <v>2018</v>
      </c>
      <c r="M1199" s="5">
        <v>1.4</v>
      </c>
      <c r="N1199" s="6" t="s">
        <v>3095</v>
      </c>
      <c r="O1199" s="6" t="s">
        <v>3804</v>
      </c>
      <c r="P1199" s="7">
        <v>0</v>
      </c>
      <c r="Q1199" s="7">
        <v>0</v>
      </c>
      <c r="R1199" s="7">
        <v>0</v>
      </c>
      <c r="S1199" s="7">
        <v>0</v>
      </c>
      <c r="T1199" s="7">
        <v>0</v>
      </c>
      <c r="U1199" s="7">
        <v>0</v>
      </c>
      <c r="V1199" s="7">
        <v>0</v>
      </c>
      <c r="W1199" s="7">
        <v>5</v>
      </c>
      <c r="X1199" s="7">
        <v>0</v>
      </c>
      <c r="Y1199" s="7">
        <v>0</v>
      </c>
    </row>
    <row r="1200" spans="1:25" ht="56.25" x14ac:dyDescent="0.2">
      <c r="A1200" s="53" t="s">
        <v>2860</v>
      </c>
      <c r="B1200" s="54" t="s">
        <v>3096</v>
      </c>
      <c r="C1200" s="55" t="s">
        <v>3097</v>
      </c>
      <c r="D1200" s="5">
        <v>254.12249679000001</v>
      </c>
      <c r="E1200" s="5" t="s">
        <v>3806</v>
      </c>
      <c r="F1200" s="5">
        <v>254.12249679000001</v>
      </c>
      <c r="G1200" s="5">
        <v>0</v>
      </c>
      <c r="H1200" s="5">
        <v>0</v>
      </c>
      <c r="I1200" s="5">
        <v>179.12249679000001</v>
      </c>
      <c r="J1200" s="5">
        <v>75</v>
      </c>
      <c r="K1200" s="5">
        <v>212.514759521792</v>
      </c>
      <c r="L1200" s="8">
        <v>2025</v>
      </c>
      <c r="M1200" s="5">
        <v>212.514759521792</v>
      </c>
      <c r="N1200" s="6" t="s">
        <v>3089</v>
      </c>
      <c r="O1200" s="6" t="s">
        <v>3804</v>
      </c>
      <c r="P1200" s="7">
        <v>0</v>
      </c>
      <c r="Q1200" s="7">
        <v>0</v>
      </c>
      <c r="R1200" s="7">
        <v>0</v>
      </c>
      <c r="S1200" s="7">
        <v>0</v>
      </c>
      <c r="T1200" s="7">
        <v>0</v>
      </c>
      <c r="U1200" s="7">
        <v>0</v>
      </c>
      <c r="V1200" s="7">
        <v>0</v>
      </c>
      <c r="W1200" s="7">
        <v>23</v>
      </c>
      <c r="X1200" s="7">
        <v>0</v>
      </c>
      <c r="Y1200" s="7">
        <v>0</v>
      </c>
    </row>
    <row r="1201" spans="1:25" ht="56.25" x14ac:dyDescent="0.2">
      <c r="A1201" s="53" t="s">
        <v>2860</v>
      </c>
      <c r="B1201" s="54" t="s">
        <v>3098</v>
      </c>
      <c r="C1201" s="55" t="s">
        <v>3099</v>
      </c>
      <c r="D1201" s="5">
        <v>8.4842000000000013</v>
      </c>
      <c r="E1201" s="5" t="s">
        <v>3808</v>
      </c>
      <c r="F1201" s="5">
        <v>8.4842000000000013</v>
      </c>
      <c r="G1201" s="5">
        <v>0</v>
      </c>
      <c r="H1201" s="5">
        <v>0</v>
      </c>
      <c r="I1201" s="5">
        <v>8.4842000000000013</v>
      </c>
      <c r="J1201" s="5">
        <v>0</v>
      </c>
      <c r="K1201" s="5">
        <v>7.19</v>
      </c>
      <c r="L1201" s="8">
        <v>2018</v>
      </c>
      <c r="M1201" s="5">
        <v>7.19</v>
      </c>
      <c r="N1201" s="6" t="s">
        <v>3089</v>
      </c>
      <c r="O1201" s="6" t="s">
        <v>3804</v>
      </c>
      <c r="P1201" s="7">
        <v>0</v>
      </c>
      <c r="Q1201" s="7">
        <v>0</v>
      </c>
      <c r="R1201" s="7">
        <v>0</v>
      </c>
      <c r="S1201" s="7">
        <v>0</v>
      </c>
      <c r="T1201" s="7">
        <v>0</v>
      </c>
      <c r="U1201" s="7">
        <v>0</v>
      </c>
      <c r="V1201" s="7">
        <v>0</v>
      </c>
      <c r="W1201" s="7">
        <v>5</v>
      </c>
      <c r="X1201" s="7">
        <v>0</v>
      </c>
      <c r="Y1201" s="7">
        <v>0</v>
      </c>
    </row>
    <row r="1202" spans="1:25" ht="56.25" x14ac:dyDescent="0.2">
      <c r="A1202" s="53" t="s">
        <v>2860</v>
      </c>
      <c r="B1202" s="54" t="s">
        <v>3100</v>
      </c>
      <c r="C1202" s="55" t="s">
        <v>3101</v>
      </c>
      <c r="D1202" s="5">
        <v>8.8309500000000014</v>
      </c>
      <c r="E1202" s="5" t="s">
        <v>3808</v>
      </c>
      <c r="F1202" s="5">
        <v>8.8309500000000014</v>
      </c>
      <c r="G1202" s="5">
        <v>0</v>
      </c>
      <c r="H1202" s="5">
        <v>0</v>
      </c>
      <c r="I1202" s="5">
        <v>8.8309500000000014</v>
      </c>
      <c r="J1202" s="5">
        <v>0</v>
      </c>
      <c r="K1202" s="5">
        <v>7.4966771099999994</v>
      </c>
      <c r="L1202" s="8">
        <v>2018</v>
      </c>
      <c r="M1202" s="5">
        <v>7.4966771099999994</v>
      </c>
      <c r="N1202" s="6" t="s">
        <v>3089</v>
      </c>
      <c r="O1202" s="6" t="s">
        <v>3804</v>
      </c>
      <c r="P1202" s="7">
        <v>0</v>
      </c>
      <c r="Q1202" s="7">
        <v>0</v>
      </c>
      <c r="R1202" s="7">
        <v>0</v>
      </c>
      <c r="S1202" s="7">
        <v>0</v>
      </c>
      <c r="T1202" s="7">
        <v>0</v>
      </c>
      <c r="U1202" s="7">
        <v>0</v>
      </c>
      <c r="V1202" s="7">
        <v>0</v>
      </c>
      <c r="W1202" s="7">
        <v>54</v>
      </c>
      <c r="X1202" s="7">
        <v>0</v>
      </c>
      <c r="Y1202" s="7">
        <v>0</v>
      </c>
    </row>
    <row r="1203" spans="1:25" ht="56.25" x14ac:dyDescent="0.2">
      <c r="A1203" s="53" t="s">
        <v>2860</v>
      </c>
      <c r="B1203" s="54" t="s">
        <v>3102</v>
      </c>
      <c r="C1203" s="55" t="s">
        <v>3103</v>
      </c>
      <c r="D1203" s="5">
        <v>87.644974550000001</v>
      </c>
      <c r="E1203" s="5" t="s">
        <v>3806</v>
      </c>
      <c r="F1203" s="5">
        <v>87.644974550000001</v>
      </c>
      <c r="G1203" s="5">
        <v>0</v>
      </c>
      <c r="H1203" s="5">
        <v>0</v>
      </c>
      <c r="I1203" s="5">
        <v>83.340762650000002</v>
      </c>
      <c r="J1203" s="5">
        <v>4.3042119000000003</v>
      </c>
      <c r="K1203" s="5">
        <v>73.349596120144099</v>
      </c>
      <c r="L1203" s="8">
        <v>2024</v>
      </c>
      <c r="M1203" s="5">
        <v>73.349596120144099</v>
      </c>
      <c r="N1203" s="6" t="s">
        <v>3104</v>
      </c>
      <c r="O1203" s="6" t="s">
        <v>3804</v>
      </c>
      <c r="P1203" s="7">
        <v>0</v>
      </c>
      <c r="Q1203" s="7">
        <v>0</v>
      </c>
      <c r="R1203" s="7">
        <v>0</v>
      </c>
      <c r="S1203" s="7">
        <v>0</v>
      </c>
      <c r="T1203" s="7">
        <v>0</v>
      </c>
      <c r="U1203" s="7">
        <v>0</v>
      </c>
      <c r="V1203" s="7">
        <v>0</v>
      </c>
      <c r="W1203" s="7">
        <v>28</v>
      </c>
      <c r="X1203" s="7">
        <v>0</v>
      </c>
      <c r="Y1203" s="7">
        <v>0</v>
      </c>
    </row>
    <row r="1204" spans="1:25" ht="56.25" x14ac:dyDescent="0.2">
      <c r="A1204" s="53" t="s">
        <v>2860</v>
      </c>
      <c r="B1204" s="54" t="s">
        <v>3105</v>
      </c>
      <c r="C1204" s="55" t="s">
        <v>3106</v>
      </c>
      <c r="D1204" s="5">
        <v>6.5116489300000007</v>
      </c>
      <c r="E1204" s="5" t="s">
        <v>3806</v>
      </c>
      <c r="F1204" s="5">
        <v>6.5116489300000007</v>
      </c>
      <c r="G1204" s="5">
        <v>0</v>
      </c>
      <c r="H1204" s="5">
        <v>0</v>
      </c>
      <c r="I1204" s="5">
        <v>6.5116489300000007</v>
      </c>
      <c r="J1204" s="5">
        <v>0</v>
      </c>
      <c r="K1204" s="5">
        <v>5.4269074330749598</v>
      </c>
      <c r="L1204" s="8">
        <v>2023</v>
      </c>
      <c r="M1204" s="5">
        <v>5.4269074330749598</v>
      </c>
      <c r="N1204" s="6" t="s">
        <v>3107</v>
      </c>
      <c r="O1204" s="6" t="s">
        <v>3804</v>
      </c>
      <c r="P1204" s="7">
        <v>0</v>
      </c>
      <c r="Q1204" s="7">
        <v>0</v>
      </c>
      <c r="R1204" s="7">
        <v>0</v>
      </c>
      <c r="S1204" s="7">
        <v>0</v>
      </c>
      <c r="T1204" s="7">
        <v>0</v>
      </c>
      <c r="U1204" s="7">
        <v>0</v>
      </c>
      <c r="V1204" s="7">
        <v>0</v>
      </c>
      <c r="W1204" s="7">
        <v>3</v>
      </c>
      <c r="X1204" s="7">
        <v>0</v>
      </c>
      <c r="Y1204" s="7">
        <v>0</v>
      </c>
    </row>
    <row r="1205" spans="1:25" ht="75" x14ac:dyDescent="0.2">
      <c r="A1205" s="53" t="s">
        <v>2860</v>
      </c>
      <c r="B1205" s="54" t="s">
        <v>3108</v>
      </c>
      <c r="C1205" s="55" t="s">
        <v>3109</v>
      </c>
      <c r="D1205" s="5">
        <v>86.645494659999997</v>
      </c>
      <c r="E1205" s="5" t="s">
        <v>3806</v>
      </c>
      <c r="F1205" s="5">
        <v>86.645494659999997</v>
      </c>
      <c r="G1205" s="5">
        <v>0</v>
      </c>
      <c r="H1205" s="5">
        <v>0</v>
      </c>
      <c r="I1205" s="5">
        <v>86.645494659999997</v>
      </c>
      <c r="J1205" s="5">
        <v>0</v>
      </c>
      <c r="K1205" s="5">
        <v>72.204578890000008</v>
      </c>
      <c r="L1205" s="8">
        <v>2020</v>
      </c>
      <c r="M1205" s="5">
        <v>72.204578890000008</v>
      </c>
      <c r="N1205" s="6" t="s">
        <v>3110</v>
      </c>
      <c r="O1205" s="6" t="s">
        <v>3804</v>
      </c>
      <c r="P1205" s="7">
        <v>0</v>
      </c>
      <c r="Q1205" s="7">
        <v>0</v>
      </c>
      <c r="R1205" s="7">
        <v>0</v>
      </c>
      <c r="S1205" s="7">
        <v>0</v>
      </c>
      <c r="T1205" s="7">
        <v>0</v>
      </c>
      <c r="U1205" s="7">
        <v>0</v>
      </c>
      <c r="V1205" s="7">
        <v>0</v>
      </c>
      <c r="W1205" s="7">
        <v>226</v>
      </c>
      <c r="X1205" s="7">
        <v>0</v>
      </c>
      <c r="Y1205" s="7">
        <v>0</v>
      </c>
    </row>
    <row r="1206" spans="1:25" ht="56.25" x14ac:dyDescent="0.2">
      <c r="A1206" s="53" t="s">
        <v>2860</v>
      </c>
      <c r="B1206" s="54" t="s">
        <v>3111</v>
      </c>
      <c r="C1206" s="55" t="s">
        <v>3112</v>
      </c>
      <c r="D1206" s="5">
        <v>97.239598759999993</v>
      </c>
      <c r="E1206" s="5" t="s">
        <v>3806</v>
      </c>
      <c r="F1206" s="5">
        <v>97.239598759999993</v>
      </c>
      <c r="G1206" s="5">
        <v>0</v>
      </c>
      <c r="H1206" s="5">
        <v>0</v>
      </c>
      <c r="I1206" s="5">
        <v>95.267845090000009</v>
      </c>
      <c r="J1206" s="5">
        <v>1.97175367</v>
      </c>
      <c r="K1206" s="5">
        <v>81.714436189999986</v>
      </c>
      <c r="L1206" s="8">
        <v>2020</v>
      </c>
      <c r="M1206" s="5">
        <v>81.714436189999986</v>
      </c>
      <c r="N1206" s="6" t="s">
        <v>3113</v>
      </c>
      <c r="O1206" s="6" t="s">
        <v>3804</v>
      </c>
      <c r="P1206" s="7">
        <v>0</v>
      </c>
      <c r="Q1206" s="7">
        <v>0</v>
      </c>
      <c r="R1206" s="7">
        <v>0</v>
      </c>
      <c r="S1206" s="7">
        <v>0</v>
      </c>
      <c r="T1206" s="7">
        <v>0</v>
      </c>
      <c r="U1206" s="7">
        <v>0</v>
      </c>
      <c r="V1206" s="7">
        <v>0</v>
      </c>
      <c r="W1206" s="7">
        <v>293</v>
      </c>
      <c r="X1206" s="7">
        <v>0</v>
      </c>
      <c r="Y1206" s="7">
        <v>0</v>
      </c>
    </row>
    <row r="1207" spans="1:25" ht="56.25" x14ac:dyDescent="0.2">
      <c r="A1207" s="53" t="s">
        <v>2860</v>
      </c>
      <c r="B1207" s="54" t="s">
        <v>3114</v>
      </c>
      <c r="C1207" s="55" t="s">
        <v>3115</v>
      </c>
      <c r="D1207" s="5">
        <v>4.107062</v>
      </c>
      <c r="E1207" s="5" t="s">
        <v>3808</v>
      </c>
      <c r="F1207" s="5">
        <v>4.107062</v>
      </c>
      <c r="G1207" s="5">
        <v>0</v>
      </c>
      <c r="H1207" s="5">
        <v>0</v>
      </c>
      <c r="I1207" s="5">
        <v>4.107062</v>
      </c>
      <c r="J1207" s="5">
        <v>0</v>
      </c>
      <c r="K1207" s="5">
        <v>3.4230619999999998</v>
      </c>
      <c r="L1207" s="8">
        <v>2019</v>
      </c>
      <c r="M1207" s="5">
        <v>3.4230619999999998</v>
      </c>
      <c r="N1207" s="6" t="s">
        <v>3116</v>
      </c>
      <c r="O1207" s="6" t="s">
        <v>3804</v>
      </c>
      <c r="P1207" s="7">
        <v>0</v>
      </c>
      <c r="Q1207" s="7">
        <v>0</v>
      </c>
      <c r="R1207" s="7">
        <v>0</v>
      </c>
      <c r="S1207" s="7">
        <v>0</v>
      </c>
      <c r="T1207" s="7">
        <v>0</v>
      </c>
      <c r="U1207" s="7">
        <v>0</v>
      </c>
      <c r="V1207" s="7">
        <v>0</v>
      </c>
      <c r="W1207" s="7">
        <v>1</v>
      </c>
      <c r="X1207" s="7">
        <v>0</v>
      </c>
      <c r="Y1207" s="7">
        <v>0</v>
      </c>
    </row>
    <row r="1208" spans="1:25" ht="56.25" x14ac:dyDescent="0.2">
      <c r="A1208" s="53" t="s">
        <v>2860</v>
      </c>
      <c r="B1208" s="54" t="s">
        <v>3117</v>
      </c>
      <c r="C1208" s="55" t="s">
        <v>3118</v>
      </c>
      <c r="D1208" s="5">
        <v>11.088955819999999</v>
      </c>
      <c r="E1208" s="5" t="s">
        <v>3806</v>
      </c>
      <c r="F1208" s="5">
        <v>11.088955819999999</v>
      </c>
      <c r="G1208" s="5">
        <v>0</v>
      </c>
      <c r="H1208" s="5">
        <v>0</v>
      </c>
      <c r="I1208" s="5">
        <v>11.088955819999999</v>
      </c>
      <c r="J1208" s="5">
        <v>0</v>
      </c>
      <c r="K1208" s="5">
        <v>9.2417465119999989</v>
      </c>
      <c r="L1208" s="8">
        <v>2023</v>
      </c>
      <c r="M1208" s="5">
        <v>9.2417465119999989</v>
      </c>
      <c r="N1208" s="6" t="s">
        <v>3119</v>
      </c>
      <c r="O1208" s="6" t="s">
        <v>3804</v>
      </c>
      <c r="P1208" s="7">
        <v>0</v>
      </c>
      <c r="Q1208" s="7">
        <v>0</v>
      </c>
      <c r="R1208" s="7">
        <v>0</v>
      </c>
      <c r="S1208" s="7">
        <v>0</v>
      </c>
      <c r="T1208" s="7">
        <v>0</v>
      </c>
      <c r="U1208" s="7">
        <v>0</v>
      </c>
      <c r="V1208" s="7">
        <v>0</v>
      </c>
      <c r="W1208" s="7">
        <v>3</v>
      </c>
      <c r="X1208" s="7">
        <v>0</v>
      </c>
      <c r="Y1208" s="7">
        <v>0</v>
      </c>
    </row>
    <row r="1209" spans="1:25" ht="75" x14ac:dyDescent="0.2">
      <c r="A1209" s="53" t="s">
        <v>2860</v>
      </c>
      <c r="B1209" s="54" t="s">
        <v>3120</v>
      </c>
      <c r="C1209" s="55" t="s">
        <v>3121</v>
      </c>
      <c r="D1209" s="5">
        <v>23.604766690000002</v>
      </c>
      <c r="E1209" s="5" t="s">
        <v>3806</v>
      </c>
      <c r="F1209" s="5">
        <v>23.604766690000002</v>
      </c>
      <c r="G1209" s="5">
        <v>0</v>
      </c>
      <c r="H1209" s="5">
        <v>0</v>
      </c>
      <c r="I1209" s="5">
        <v>23.604766690000002</v>
      </c>
      <c r="J1209" s="5">
        <v>0</v>
      </c>
      <c r="K1209" s="5">
        <v>19.672169907802502</v>
      </c>
      <c r="L1209" s="8">
        <v>2023</v>
      </c>
      <c r="M1209" s="5">
        <v>19.672169907802502</v>
      </c>
      <c r="N1209" s="6" t="s">
        <v>3122</v>
      </c>
      <c r="O1209" s="6" t="s">
        <v>3804</v>
      </c>
      <c r="P1209" s="7">
        <v>0</v>
      </c>
      <c r="Q1209" s="7">
        <v>0</v>
      </c>
      <c r="R1209" s="7">
        <v>0</v>
      </c>
      <c r="S1209" s="7">
        <v>0</v>
      </c>
      <c r="T1209" s="7">
        <v>0</v>
      </c>
      <c r="U1209" s="7">
        <v>0</v>
      </c>
      <c r="V1209" s="7">
        <v>0</v>
      </c>
      <c r="W1209" s="7">
        <v>7</v>
      </c>
      <c r="X1209" s="7">
        <v>0</v>
      </c>
      <c r="Y1209" s="7">
        <v>0</v>
      </c>
    </row>
    <row r="1210" spans="1:25" ht="112.5" x14ac:dyDescent="0.2">
      <c r="A1210" s="53" t="s">
        <v>2860</v>
      </c>
      <c r="B1210" s="54" t="s">
        <v>3123</v>
      </c>
      <c r="C1210" s="55" t="s">
        <v>3124</v>
      </c>
      <c r="D1210" s="5">
        <v>24.153867999999999</v>
      </c>
      <c r="E1210" s="5" t="s">
        <v>3808</v>
      </c>
      <c r="F1210" s="5">
        <v>24.153867999999999</v>
      </c>
      <c r="G1210" s="5">
        <v>0</v>
      </c>
      <c r="H1210" s="5">
        <v>0</v>
      </c>
      <c r="I1210" s="5">
        <v>24.153867999999999</v>
      </c>
      <c r="J1210" s="5">
        <v>0</v>
      </c>
      <c r="K1210" s="5">
        <v>20.13026468</v>
      </c>
      <c r="L1210" s="8">
        <v>2019</v>
      </c>
      <c r="M1210" s="5">
        <v>20.13026468</v>
      </c>
      <c r="N1210" s="6" t="s">
        <v>3125</v>
      </c>
      <c r="O1210" s="6" t="s">
        <v>3804</v>
      </c>
      <c r="P1210" s="7">
        <v>0</v>
      </c>
      <c r="Q1210" s="7">
        <v>0</v>
      </c>
      <c r="R1210" s="7">
        <v>0</v>
      </c>
      <c r="S1210" s="7">
        <v>0</v>
      </c>
      <c r="T1210" s="7">
        <v>0</v>
      </c>
      <c r="U1210" s="7">
        <v>0</v>
      </c>
      <c r="V1210" s="7">
        <v>0</v>
      </c>
      <c r="W1210" s="7">
        <v>4</v>
      </c>
      <c r="X1210" s="7">
        <v>0</v>
      </c>
      <c r="Y1210" s="7">
        <v>0</v>
      </c>
    </row>
    <row r="1211" spans="1:25" ht="56.25" x14ac:dyDescent="0.2">
      <c r="A1211" s="53" t="s">
        <v>2860</v>
      </c>
      <c r="B1211" s="54" t="s">
        <v>3126</v>
      </c>
      <c r="C1211" s="55" t="s">
        <v>3127</v>
      </c>
      <c r="D1211" s="5">
        <v>8.1895745600000005</v>
      </c>
      <c r="E1211" s="5" t="s">
        <v>3808</v>
      </c>
      <c r="F1211" s="5">
        <v>8.1895745600000005</v>
      </c>
      <c r="G1211" s="5">
        <v>0</v>
      </c>
      <c r="H1211" s="5">
        <v>0</v>
      </c>
      <c r="I1211" s="5">
        <v>8.1895745600000005</v>
      </c>
      <c r="J1211" s="5">
        <v>0</v>
      </c>
      <c r="K1211" s="5">
        <v>6.8255954599999997</v>
      </c>
      <c r="L1211" s="8">
        <v>2019</v>
      </c>
      <c r="M1211" s="5">
        <v>6.8255954599999997</v>
      </c>
      <c r="N1211" s="6" t="s">
        <v>3128</v>
      </c>
      <c r="O1211" s="6" t="s">
        <v>3804</v>
      </c>
      <c r="P1211" s="7">
        <v>0</v>
      </c>
      <c r="Q1211" s="7">
        <v>0</v>
      </c>
      <c r="R1211" s="7">
        <v>0</v>
      </c>
      <c r="S1211" s="7">
        <v>0</v>
      </c>
      <c r="T1211" s="7">
        <v>0</v>
      </c>
      <c r="U1211" s="7">
        <v>0</v>
      </c>
      <c r="V1211" s="7">
        <v>0</v>
      </c>
      <c r="W1211" s="7">
        <v>2</v>
      </c>
      <c r="X1211" s="7">
        <v>0</v>
      </c>
      <c r="Y1211" s="7">
        <v>0</v>
      </c>
    </row>
    <row r="1212" spans="1:25" ht="56.25" x14ac:dyDescent="0.2">
      <c r="A1212" s="53" t="s">
        <v>2860</v>
      </c>
      <c r="B1212" s="54" t="s">
        <v>3129</v>
      </c>
      <c r="C1212" s="55" t="s">
        <v>3130</v>
      </c>
      <c r="D1212" s="5">
        <v>1.7147000000000001</v>
      </c>
      <c r="E1212" s="5" t="s">
        <v>3808</v>
      </c>
      <c r="F1212" s="5">
        <v>1.7147000000000001</v>
      </c>
      <c r="G1212" s="5">
        <v>0</v>
      </c>
      <c r="H1212" s="5">
        <v>0</v>
      </c>
      <c r="I1212" s="5">
        <v>1.42891667</v>
      </c>
      <c r="J1212" s="5">
        <v>0.28578333</v>
      </c>
      <c r="K1212" s="5">
        <v>1.4297</v>
      </c>
      <c r="L1212" s="8">
        <v>2019</v>
      </c>
      <c r="M1212" s="5">
        <v>1.4297</v>
      </c>
      <c r="N1212" s="6" t="s">
        <v>3119</v>
      </c>
      <c r="O1212" s="6" t="s">
        <v>3804</v>
      </c>
      <c r="P1212" s="7">
        <v>0</v>
      </c>
      <c r="Q1212" s="7">
        <v>0</v>
      </c>
      <c r="R1212" s="7">
        <v>0</v>
      </c>
      <c r="S1212" s="7">
        <v>0</v>
      </c>
      <c r="T1212" s="7">
        <v>0</v>
      </c>
      <c r="U1212" s="7">
        <v>0</v>
      </c>
      <c r="V1212" s="7">
        <v>0</v>
      </c>
      <c r="W1212" s="7">
        <v>2</v>
      </c>
      <c r="X1212" s="7">
        <v>0</v>
      </c>
      <c r="Y1212" s="7">
        <v>0</v>
      </c>
    </row>
    <row r="1213" spans="1:25" ht="56.25" x14ac:dyDescent="0.2">
      <c r="A1213" s="53" t="s">
        <v>2860</v>
      </c>
      <c r="B1213" s="54" t="s">
        <v>3131</v>
      </c>
      <c r="C1213" s="55" t="s">
        <v>3132</v>
      </c>
      <c r="D1213" s="5">
        <v>0.70889820999999997</v>
      </c>
      <c r="E1213" s="5" t="s">
        <v>3808</v>
      </c>
      <c r="F1213" s="5">
        <v>0.70889820999999997</v>
      </c>
      <c r="G1213" s="5">
        <v>0</v>
      </c>
      <c r="H1213" s="5">
        <v>0</v>
      </c>
      <c r="I1213" s="5">
        <v>0.70889820999999997</v>
      </c>
      <c r="J1213" s="5">
        <v>0</v>
      </c>
      <c r="K1213" s="5">
        <v>0.6007612</v>
      </c>
      <c r="L1213" s="8">
        <v>2018</v>
      </c>
      <c r="M1213" s="5">
        <v>0.6007612</v>
      </c>
      <c r="N1213" s="6" t="s">
        <v>3133</v>
      </c>
      <c r="O1213" s="6" t="s">
        <v>3804</v>
      </c>
      <c r="P1213" s="7">
        <v>0</v>
      </c>
      <c r="Q1213" s="7">
        <v>0</v>
      </c>
      <c r="R1213" s="7">
        <v>0</v>
      </c>
      <c r="S1213" s="7">
        <v>0</v>
      </c>
      <c r="T1213" s="7">
        <v>0</v>
      </c>
      <c r="U1213" s="7">
        <v>0</v>
      </c>
      <c r="V1213" s="7">
        <v>0</v>
      </c>
      <c r="W1213" s="7">
        <v>1</v>
      </c>
      <c r="X1213" s="7">
        <v>0</v>
      </c>
      <c r="Y1213" s="7">
        <v>0</v>
      </c>
    </row>
    <row r="1214" spans="1:25" ht="75" x14ac:dyDescent="0.2">
      <c r="A1214" s="53" t="s">
        <v>2860</v>
      </c>
      <c r="B1214" s="54" t="s">
        <v>3134</v>
      </c>
      <c r="C1214" s="55" t="s">
        <v>3135</v>
      </c>
      <c r="D1214" s="5">
        <v>8.0542372899999997</v>
      </c>
      <c r="E1214" s="5" t="s">
        <v>3806</v>
      </c>
      <c r="F1214" s="5">
        <v>8.0542372899999997</v>
      </c>
      <c r="G1214" s="5">
        <v>0</v>
      </c>
      <c r="H1214" s="5">
        <v>0</v>
      </c>
      <c r="I1214" s="5">
        <v>7.3220339000000001</v>
      </c>
      <c r="J1214" s="5">
        <v>0.73220339000000001</v>
      </c>
      <c r="K1214" s="5">
        <v>6.7796610199999998</v>
      </c>
      <c r="L1214" s="8">
        <v>2020</v>
      </c>
      <c r="M1214" s="5">
        <v>6.7796610199999998</v>
      </c>
      <c r="N1214" s="6" t="s">
        <v>3136</v>
      </c>
      <c r="O1214" s="6" t="s">
        <v>3804</v>
      </c>
      <c r="P1214" s="7">
        <v>0</v>
      </c>
      <c r="Q1214" s="7">
        <v>0</v>
      </c>
      <c r="R1214" s="7">
        <v>0</v>
      </c>
      <c r="S1214" s="7">
        <v>0</v>
      </c>
      <c r="T1214" s="7">
        <v>0</v>
      </c>
      <c r="U1214" s="7">
        <v>0</v>
      </c>
      <c r="V1214" s="7">
        <v>0</v>
      </c>
      <c r="W1214" s="7">
        <v>1</v>
      </c>
      <c r="X1214" s="7">
        <v>0</v>
      </c>
      <c r="Y1214" s="7">
        <v>0</v>
      </c>
    </row>
    <row r="1215" spans="1:25" ht="93.75" x14ac:dyDescent="0.2">
      <c r="A1215" s="53" t="s">
        <v>2860</v>
      </c>
      <c r="B1215" s="54" t="s">
        <v>3137</v>
      </c>
      <c r="C1215" s="55" t="s">
        <v>3138</v>
      </c>
      <c r="D1215" s="5">
        <v>1.01200322</v>
      </c>
      <c r="E1215" s="5" t="s">
        <v>3806</v>
      </c>
      <c r="F1215" s="5">
        <v>1.01200322</v>
      </c>
      <c r="G1215" s="5">
        <v>0</v>
      </c>
      <c r="H1215" s="5">
        <v>0</v>
      </c>
      <c r="I1215" s="5">
        <v>0.89820321999999997</v>
      </c>
      <c r="J1215" s="5">
        <v>0.1138</v>
      </c>
      <c r="K1215" s="5">
        <v>0.88697301000000006</v>
      </c>
      <c r="L1215" s="8" t="s">
        <v>3804</v>
      </c>
      <c r="M1215" s="5">
        <v>0.88697301000000006</v>
      </c>
      <c r="N1215" s="6" t="s">
        <v>3139</v>
      </c>
      <c r="O1215" s="6" t="s">
        <v>3804</v>
      </c>
      <c r="P1215" s="7">
        <v>0</v>
      </c>
      <c r="Q1215" s="7">
        <v>0</v>
      </c>
      <c r="R1215" s="7">
        <v>0</v>
      </c>
      <c r="S1215" s="7">
        <v>0</v>
      </c>
      <c r="T1215" s="7">
        <v>0</v>
      </c>
      <c r="U1215" s="7">
        <v>0</v>
      </c>
      <c r="V1215" s="7">
        <v>0</v>
      </c>
      <c r="W1215" s="7">
        <v>0</v>
      </c>
      <c r="X1215" s="7">
        <v>0</v>
      </c>
      <c r="Y1215" s="7">
        <v>0</v>
      </c>
    </row>
    <row r="1216" spans="1:25" ht="150" x14ac:dyDescent="0.2">
      <c r="A1216" s="53" t="s">
        <v>2860</v>
      </c>
      <c r="B1216" s="54" t="s">
        <v>3140</v>
      </c>
      <c r="C1216" s="55" t="s">
        <v>3141</v>
      </c>
      <c r="D1216" s="5">
        <v>0</v>
      </c>
      <c r="E1216" s="5" t="s">
        <v>3806</v>
      </c>
      <c r="F1216" s="5">
        <v>0</v>
      </c>
      <c r="G1216" s="5">
        <v>0</v>
      </c>
      <c r="H1216" s="5">
        <v>0</v>
      </c>
      <c r="I1216" s="5">
        <v>0</v>
      </c>
      <c r="J1216" s="5">
        <v>0</v>
      </c>
      <c r="K1216" s="5">
        <v>0</v>
      </c>
      <c r="L1216" s="8" t="s">
        <v>3804</v>
      </c>
      <c r="M1216" s="5">
        <v>0</v>
      </c>
      <c r="N1216" s="6" t="s">
        <v>3142</v>
      </c>
      <c r="O1216" s="6" t="s">
        <v>3804</v>
      </c>
      <c r="P1216" s="7">
        <v>0</v>
      </c>
      <c r="Q1216" s="7">
        <v>0</v>
      </c>
      <c r="R1216" s="7">
        <v>0</v>
      </c>
      <c r="S1216" s="7">
        <v>0</v>
      </c>
      <c r="T1216" s="7">
        <v>0</v>
      </c>
      <c r="U1216" s="7">
        <v>0</v>
      </c>
      <c r="V1216" s="7">
        <v>0</v>
      </c>
      <c r="W1216" s="7">
        <v>0</v>
      </c>
      <c r="X1216" s="7">
        <v>0</v>
      </c>
      <c r="Y1216" s="7">
        <v>0</v>
      </c>
    </row>
    <row r="1217" spans="1:25" ht="150" x14ac:dyDescent="0.2">
      <c r="A1217" s="53" t="s">
        <v>2860</v>
      </c>
      <c r="B1217" s="54" t="s">
        <v>3143</v>
      </c>
      <c r="C1217" s="55" t="s">
        <v>3144</v>
      </c>
      <c r="D1217" s="5">
        <v>0</v>
      </c>
      <c r="E1217" s="5" t="s">
        <v>3806</v>
      </c>
      <c r="F1217" s="5">
        <v>0</v>
      </c>
      <c r="G1217" s="5">
        <v>0</v>
      </c>
      <c r="H1217" s="5">
        <v>0</v>
      </c>
      <c r="I1217" s="5">
        <v>0</v>
      </c>
      <c r="J1217" s="5">
        <v>0</v>
      </c>
      <c r="K1217" s="5">
        <v>0</v>
      </c>
      <c r="L1217" s="8" t="s">
        <v>3804</v>
      </c>
      <c r="M1217" s="5">
        <v>0</v>
      </c>
      <c r="N1217" s="6" t="s">
        <v>3142</v>
      </c>
      <c r="O1217" s="6" t="s">
        <v>3804</v>
      </c>
      <c r="P1217" s="7">
        <v>0</v>
      </c>
      <c r="Q1217" s="7">
        <v>0</v>
      </c>
      <c r="R1217" s="7">
        <v>0</v>
      </c>
      <c r="S1217" s="7">
        <v>0</v>
      </c>
      <c r="T1217" s="7">
        <v>0</v>
      </c>
      <c r="U1217" s="7">
        <v>0</v>
      </c>
      <c r="V1217" s="7">
        <v>0</v>
      </c>
      <c r="W1217" s="7">
        <v>0</v>
      </c>
      <c r="X1217" s="7">
        <v>0</v>
      </c>
      <c r="Y1217" s="7">
        <v>0</v>
      </c>
    </row>
    <row r="1218" spans="1:25" ht="150" x14ac:dyDescent="0.2">
      <c r="A1218" s="53" t="s">
        <v>2860</v>
      </c>
      <c r="B1218" s="54" t="s">
        <v>3145</v>
      </c>
      <c r="C1218" s="55" t="s">
        <v>3146</v>
      </c>
      <c r="D1218" s="5">
        <v>0</v>
      </c>
      <c r="E1218" s="5" t="s">
        <v>3806</v>
      </c>
      <c r="F1218" s="5">
        <v>0</v>
      </c>
      <c r="G1218" s="5">
        <v>0</v>
      </c>
      <c r="H1218" s="5">
        <v>0</v>
      </c>
      <c r="I1218" s="5">
        <v>0</v>
      </c>
      <c r="J1218" s="5">
        <v>0</v>
      </c>
      <c r="K1218" s="5">
        <v>0</v>
      </c>
      <c r="L1218" s="8" t="s">
        <v>3804</v>
      </c>
      <c r="M1218" s="5">
        <v>0</v>
      </c>
      <c r="N1218" s="6" t="s">
        <v>3142</v>
      </c>
      <c r="O1218" s="6" t="s">
        <v>3804</v>
      </c>
      <c r="P1218" s="7">
        <v>0</v>
      </c>
      <c r="Q1218" s="7">
        <v>0</v>
      </c>
      <c r="R1218" s="7">
        <v>0</v>
      </c>
      <c r="S1218" s="7">
        <v>0</v>
      </c>
      <c r="T1218" s="7">
        <v>0</v>
      </c>
      <c r="U1218" s="7">
        <v>0</v>
      </c>
      <c r="V1218" s="7">
        <v>0</v>
      </c>
      <c r="W1218" s="7">
        <v>0</v>
      </c>
      <c r="X1218" s="7">
        <v>0</v>
      </c>
      <c r="Y1218" s="7">
        <v>0</v>
      </c>
    </row>
    <row r="1219" spans="1:25" ht="150" x14ac:dyDescent="0.2">
      <c r="A1219" s="53" t="s">
        <v>2860</v>
      </c>
      <c r="B1219" s="54" t="s">
        <v>3147</v>
      </c>
      <c r="C1219" s="55" t="s">
        <v>3148</v>
      </c>
      <c r="D1219" s="5">
        <v>0</v>
      </c>
      <c r="E1219" s="5" t="s">
        <v>3806</v>
      </c>
      <c r="F1219" s="5">
        <v>0</v>
      </c>
      <c r="G1219" s="5">
        <v>0</v>
      </c>
      <c r="H1219" s="5">
        <v>0</v>
      </c>
      <c r="I1219" s="5">
        <v>0</v>
      </c>
      <c r="J1219" s="5">
        <v>0</v>
      </c>
      <c r="K1219" s="5">
        <v>0</v>
      </c>
      <c r="L1219" s="8" t="s">
        <v>3804</v>
      </c>
      <c r="M1219" s="5">
        <v>0</v>
      </c>
      <c r="N1219" s="6" t="s">
        <v>3142</v>
      </c>
      <c r="O1219" s="6" t="s">
        <v>3804</v>
      </c>
      <c r="P1219" s="7">
        <v>0</v>
      </c>
      <c r="Q1219" s="7">
        <v>0</v>
      </c>
      <c r="R1219" s="7">
        <v>0</v>
      </c>
      <c r="S1219" s="7">
        <v>0</v>
      </c>
      <c r="T1219" s="7">
        <v>0</v>
      </c>
      <c r="U1219" s="7">
        <v>0</v>
      </c>
      <c r="V1219" s="7">
        <v>0</v>
      </c>
      <c r="W1219" s="7">
        <v>0</v>
      </c>
      <c r="X1219" s="7">
        <v>0</v>
      </c>
      <c r="Y1219" s="7">
        <v>0</v>
      </c>
    </row>
    <row r="1220" spans="1:25" ht="150" x14ac:dyDescent="0.2">
      <c r="A1220" s="53" t="s">
        <v>2860</v>
      </c>
      <c r="B1220" s="54" t="s">
        <v>3149</v>
      </c>
      <c r="C1220" s="55" t="s">
        <v>3150</v>
      </c>
      <c r="D1220" s="5">
        <v>0</v>
      </c>
      <c r="E1220" s="5" t="s">
        <v>3806</v>
      </c>
      <c r="F1220" s="5">
        <v>0</v>
      </c>
      <c r="G1220" s="5">
        <v>0</v>
      </c>
      <c r="H1220" s="5">
        <v>0</v>
      </c>
      <c r="I1220" s="5">
        <v>0</v>
      </c>
      <c r="J1220" s="5">
        <v>0</v>
      </c>
      <c r="K1220" s="5">
        <v>0</v>
      </c>
      <c r="L1220" s="8" t="s">
        <v>3804</v>
      </c>
      <c r="M1220" s="5">
        <v>0</v>
      </c>
      <c r="N1220" s="6" t="s">
        <v>3142</v>
      </c>
      <c r="O1220" s="6" t="s">
        <v>3804</v>
      </c>
      <c r="P1220" s="7">
        <v>0</v>
      </c>
      <c r="Q1220" s="7">
        <v>0</v>
      </c>
      <c r="R1220" s="7">
        <v>0</v>
      </c>
      <c r="S1220" s="7">
        <v>0</v>
      </c>
      <c r="T1220" s="7">
        <v>0</v>
      </c>
      <c r="U1220" s="7">
        <v>0</v>
      </c>
      <c r="V1220" s="7">
        <v>0</v>
      </c>
      <c r="W1220" s="7">
        <v>0</v>
      </c>
      <c r="X1220" s="7">
        <v>0</v>
      </c>
      <c r="Y1220" s="7">
        <v>0</v>
      </c>
    </row>
    <row r="1221" spans="1:25" ht="150" x14ac:dyDescent="0.2">
      <c r="A1221" s="53" t="s">
        <v>2860</v>
      </c>
      <c r="B1221" s="54" t="s">
        <v>3151</v>
      </c>
      <c r="C1221" s="55" t="s">
        <v>3152</v>
      </c>
      <c r="D1221" s="5">
        <v>0</v>
      </c>
      <c r="E1221" s="5" t="s">
        <v>3806</v>
      </c>
      <c r="F1221" s="5">
        <v>0</v>
      </c>
      <c r="G1221" s="5">
        <v>0</v>
      </c>
      <c r="H1221" s="5">
        <v>0</v>
      </c>
      <c r="I1221" s="5">
        <v>0</v>
      </c>
      <c r="J1221" s="5">
        <v>0</v>
      </c>
      <c r="K1221" s="5">
        <v>0</v>
      </c>
      <c r="L1221" s="8" t="s">
        <v>3804</v>
      </c>
      <c r="M1221" s="5">
        <v>0</v>
      </c>
      <c r="N1221" s="6" t="s">
        <v>3142</v>
      </c>
      <c r="O1221" s="6" t="s">
        <v>3804</v>
      </c>
      <c r="P1221" s="7">
        <v>0</v>
      </c>
      <c r="Q1221" s="7">
        <v>0</v>
      </c>
      <c r="R1221" s="7">
        <v>0</v>
      </c>
      <c r="S1221" s="7">
        <v>0</v>
      </c>
      <c r="T1221" s="7">
        <v>0</v>
      </c>
      <c r="U1221" s="7">
        <v>0</v>
      </c>
      <c r="V1221" s="7">
        <v>0</v>
      </c>
      <c r="W1221" s="7">
        <v>0</v>
      </c>
      <c r="X1221" s="7">
        <v>0</v>
      </c>
      <c r="Y1221" s="7">
        <v>0</v>
      </c>
    </row>
    <row r="1222" spans="1:25" ht="150" x14ac:dyDescent="0.2">
      <c r="A1222" s="53" t="s">
        <v>2860</v>
      </c>
      <c r="B1222" s="54" t="s">
        <v>3153</v>
      </c>
      <c r="C1222" s="55" t="s">
        <v>3154</v>
      </c>
      <c r="D1222" s="5">
        <v>0</v>
      </c>
      <c r="E1222" s="5" t="s">
        <v>3806</v>
      </c>
      <c r="F1222" s="5">
        <v>0</v>
      </c>
      <c r="G1222" s="5">
        <v>0</v>
      </c>
      <c r="H1222" s="5">
        <v>0</v>
      </c>
      <c r="I1222" s="5">
        <v>0</v>
      </c>
      <c r="J1222" s="5">
        <v>0</v>
      </c>
      <c r="K1222" s="5">
        <v>0</v>
      </c>
      <c r="L1222" s="8" t="s">
        <v>3804</v>
      </c>
      <c r="M1222" s="5">
        <v>0</v>
      </c>
      <c r="N1222" s="6" t="s">
        <v>3142</v>
      </c>
      <c r="O1222" s="6" t="s">
        <v>3804</v>
      </c>
      <c r="P1222" s="7">
        <v>0</v>
      </c>
      <c r="Q1222" s="7">
        <v>0</v>
      </c>
      <c r="R1222" s="7">
        <v>0</v>
      </c>
      <c r="S1222" s="7">
        <v>0</v>
      </c>
      <c r="T1222" s="7">
        <v>0</v>
      </c>
      <c r="U1222" s="7">
        <v>0</v>
      </c>
      <c r="V1222" s="7">
        <v>0</v>
      </c>
      <c r="W1222" s="7">
        <v>0</v>
      </c>
      <c r="X1222" s="7">
        <v>0</v>
      </c>
      <c r="Y1222" s="7">
        <v>0</v>
      </c>
    </row>
    <row r="1223" spans="1:25" ht="150" x14ac:dyDescent="0.2">
      <c r="A1223" s="53" t="s">
        <v>2860</v>
      </c>
      <c r="B1223" s="54" t="s">
        <v>3155</v>
      </c>
      <c r="C1223" s="55" t="s">
        <v>3156</v>
      </c>
      <c r="D1223" s="5">
        <v>0</v>
      </c>
      <c r="E1223" s="5" t="s">
        <v>3806</v>
      </c>
      <c r="F1223" s="5">
        <v>0</v>
      </c>
      <c r="G1223" s="5">
        <v>0</v>
      </c>
      <c r="H1223" s="5">
        <v>0</v>
      </c>
      <c r="I1223" s="5">
        <v>0</v>
      </c>
      <c r="J1223" s="5">
        <v>0</v>
      </c>
      <c r="K1223" s="5">
        <v>0</v>
      </c>
      <c r="L1223" s="8" t="s">
        <v>3804</v>
      </c>
      <c r="M1223" s="5">
        <v>0</v>
      </c>
      <c r="N1223" s="6" t="s">
        <v>3142</v>
      </c>
      <c r="O1223" s="6" t="s">
        <v>3804</v>
      </c>
      <c r="P1223" s="7">
        <v>0</v>
      </c>
      <c r="Q1223" s="7">
        <v>0</v>
      </c>
      <c r="R1223" s="7">
        <v>0</v>
      </c>
      <c r="S1223" s="7">
        <v>0</v>
      </c>
      <c r="T1223" s="7">
        <v>0</v>
      </c>
      <c r="U1223" s="7">
        <v>0</v>
      </c>
      <c r="V1223" s="7">
        <v>0</v>
      </c>
      <c r="W1223" s="7">
        <v>0</v>
      </c>
      <c r="X1223" s="7">
        <v>0</v>
      </c>
      <c r="Y1223" s="7">
        <v>0</v>
      </c>
    </row>
    <row r="1224" spans="1:25" ht="150" x14ac:dyDescent="0.2">
      <c r="A1224" s="53" t="s">
        <v>2860</v>
      </c>
      <c r="B1224" s="54" t="s">
        <v>3157</v>
      </c>
      <c r="C1224" s="55" t="s">
        <v>3158</v>
      </c>
      <c r="D1224" s="5">
        <v>0</v>
      </c>
      <c r="E1224" s="5" t="s">
        <v>3806</v>
      </c>
      <c r="F1224" s="5">
        <v>0</v>
      </c>
      <c r="G1224" s="5">
        <v>0</v>
      </c>
      <c r="H1224" s="5">
        <v>0</v>
      </c>
      <c r="I1224" s="5">
        <v>0</v>
      </c>
      <c r="J1224" s="5">
        <v>0</v>
      </c>
      <c r="K1224" s="5">
        <v>0</v>
      </c>
      <c r="L1224" s="8" t="s">
        <v>3804</v>
      </c>
      <c r="M1224" s="5">
        <v>0</v>
      </c>
      <c r="N1224" s="6" t="s">
        <v>3142</v>
      </c>
      <c r="O1224" s="6" t="s">
        <v>3804</v>
      </c>
      <c r="P1224" s="7">
        <v>0</v>
      </c>
      <c r="Q1224" s="7">
        <v>0</v>
      </c>
      <c r="R1224" s="7">
        <v>0</v>
      </c>
      <c r="S1224" s="7">
        <v>0</v>
      </c>
      <c r="T1224" s="7">
        <v>0</v>
      </c>
      <c r="U1224" s="7">
        <v>0</v>
      </c>
      <c r="V1224" s="7">
        <v>0</v>
      </c>
      <c r="W1224" s="7">
        <v>0</v>
      </c>
      <c r="X1224" s="7">
        <v>0</v>
      </c>
      <c r="Y1224" s="7">
        <v>0</v>
      </c>
    </row>
    <row r="1225" spans="1:25" ht="150" x14ac:dyDescent="0.2">
      <c r="A1225" s="53" t="s">
        <v>2860</v>
      </c>
      <c r="B1225" s="54" t="s">
        <v>3159</v>
      </c>
      <c r="C1225" s="55" t="s">
        <v>3160</v>
      </c>
      <c r="D1225" s="5">
        <v>0</v>
      </c>
      <c r="E1225" s="5" t="s">
        <v>3806</v>
      </c>
      <c r="F1225" s="5">
        <v>0</v>
      </c>
      <c r="G1225" s="5">
        <v>0</v>
      </c>
      <c r="H1225" s="5">
        <v>0</v>
      </c>
      <c r="I1225" s="5">
        <v>0</v>
      </c>
      <c r="J1225" s="5">
        <v>0</v>
      </c>
      <c r="K1225" s="5">
        <v>0</v>
      </c>
      <c r="L1225" s="8" t="s">
        <v>3804</v>
      </c>
      <c r="M1225" s="5">
        <v>0</v>
      </c>
      <c r="N1225" s="6" t="s">
        <v>3142</v>
      </c>
      <c r="O1225" s="6" t="s">
        <v>3804</v>
      </c>
      <c r="P1225" s="7">
        <v>0</v>
      </c>
      <c r="Q1225" s="7">
        <v>0</v>
      </c>
      <c r="R1225" s="7">
        <v>0</v>
      </c>
      <c r="S1225" s="7">
        <v>0</v>
      </c>
      <c r="T1225" s="7">
        <v>0</v>
      </c>
      <c r="U1225" s="7">
        <v>0</v>
      </c>
      <c r="V1225" s="7">
        <v>0</v>
      </c>
      <c r="W1225" s="7">
        <v>0</v>
      </c>
      <c r="X1225" s="7">
        <v>0</v>
      </c>
      <c r="Y1225" s="7">
        <v>0</v>
      </c>
    </row>
    <row r="1226" spans="1:25" ht="150" x14ac:dyDescent="0.2">
      <c r="A1226" s="53" t="s">
        <v>2860</v>
      </c>
      <c r="B1226" s="54" t="s">
        <v>3161</v>
      </c>
      <c r="C1226" s="55" t="s">
        <v>3162</v>
      </c>
      <c r="D1226" s="5">
        <v>0</v>
      </c>
      <c r="E1226" s="5" t="s">
        <v>3806</v>
      </c>
      <c r="F1226" s="5">
        <v>0</v>
      </c>
      <c r="G1226" s="5">
        <v>0</v>
      </c>
      <c r="H1226" s="5">
        <v>0</v>
      </c>
      <c r="I1226" s="5">
        <v>0</v>
      </c>
      <c r="J1226" s="5">
        <v>0</v>
      </c>
      <c r="K1226" s="5">
        <v>0</v>
      </c>
      <c r="L1226" s="8" t="s">
        <v>3804</v>
      </c>
      <c r="M1226" s="5">
        <v>0</v>
      </c>
      <c r="N1226" s="6" t="s">
        <v>3142</v>
      </c>
      <c r="O1226" s="6" t="s">
        <v>3804</v>
      </c>
      <c r="P1226" s="7">
        <v>0</v>
      </c>
      <c r="Q1226" s="7">
        <v>0</v>
      </c>
      <c r="R1226" s="7">
        <v>0</v>
      </c>
      <c r="S1226" s="7">
        <v>0</v>
      </c>
      <c r="T1226" s="7">
        <v>0</v>
      </c>
      <c r="U1226" s="7">
        <v>0</v>
      </c>
      <c r="V1226" s="7">
        <v>0</v>
      </c>
      <c r="W1226" s="7">
        <v>0</v>
      </c>
      <c r="X1226" s="7">
        <v>0</v>
      </c>
      <c r="Y1226" s="7">
        <v>0</v>
      </c>
    </row>
    <row r="1227" spans="1:25" ht="150" x14ac:dyDescent="0.2">
      <c r="A1227" s="53" t="s">
        <v>2860</v>
      </c>
      <c r="B1227" s="54" t="s">
        <v>3163</v>
      </c>
      <c r="C1227" s="55" t="s">
        <v>3164</v>
      </c>
      <c r="D1227" s="5">
        <v>0</v>
      </c>
      <c r="E1227" s="5" t="s">
        <v>3806</v>
      </c>
      <c r="F1227" s="5">
        <v>0</v>
      </c>
      <c r="G1227" s="5">
        <v>0</v>
      </c>
      <c r="H1227" s="5">
        <v>0</v>
      </c>
      <c r="I1227" s="5">
        <v>0</v>
      </c>
      <c r="J1227" s="5">
        <v>0</v>
      </c>
      <c r="K1227" s="5">
        <v>0</v>
      </c>
      <c r="L1227" s="8" t="s">
        <v>3804</v>
      </c>
      <c r="M1227" s="5">
        <v>0</v>
      </c>
      <c r="N1227" s="6" t="s">
        <v>3142</v>
      </c>
      <c r="O1227" s="6" t="s">
        <v>3804</v>
      </c>
      <c r="P1227" s="7">
        <v>0</v>
      </c>
      <c r="Q1227" s="7">
        <v>0</v>
      </c>
      <c r="R1227" s="7">
        <v>0</v>
      </c>
      <c r="S1227" s="7">
        <v>0</v>
      </c>
      <c r="T1227" s="7">
        <v>0</v>
      </c>
      <c r="U1227" s="7">
        <v>0</v>
      </c>
      <c r="V1227" s="7">
        <v>0</v>
      </c>
      <c r="W1227" s="7">
        <v>0</v>
      </c>
      <c r="X1227" s="7">
        <v>0</v>
      </c>
      <c r="Y1227" s="7">
        <v>0</v>
      </c>
    </row>
    <row r="1228" spans="1:25" ht="150" x14ac:dyDescent="0.2">
      <c r="A1228" s="53" t="s">
        <v>2860</v>
      </c>
      <c r="B1228" s="54" t="s">
        <v>3165</v>
      </c>
      <c r="C1228" s="55" t="s">
        <v>3166</v>
      </c>
      <c r="D1228" s="5">
        <v>0</v>
      </c>
      <c r="E1228" s="5" t="s">
        <v>3806</v>
      </c>
      <c r="F1228" s="5">
        <v>0</v>
      </c>
      <c r="G1228" s="5">
        <v>0</v>
      </c>
      <c r="H1228" s="5">
        <v>0</v>
      </c>
      <c r="I1228" s="5">
        <v>0</v>
      </c>
      <c r="J1228" s="5">
        <v>0</v>
      </c>
      <c r="K1228" s="5">
        <v>0</v>
      </c>
      <c r="L1228" s="8" t="s">
        <v>3804</v>
      </c>
      <c r="M1228" s="5">
        <v>0</v>
      </c>
      <c r="N1228" s="6" t="s">
        <v>3142</v>
      </c>
      <c r="O1228" s="6" t="s">
        <v>3804</v>
      </c>
      <c r="P1228" s="7">
        <v>0</v>
      </c>
      <c r="Q1228" s="7">
        <v>0</v>
      </c>
      <c r="R1228" s="7">
        <v>0</v>
      </c>
      <c r="S1228" s="7">
        <v>0</v>
      </c>
      <c r="T1228" s="7">
        <v>0</v>
      </c>
      <c r="U1228" s="7">
        <v>0</v>
      </c>
      <c r="V1228" s="7">
        <v>0</v>
      </c>
      <c r="W1228" s="7">
        <v>0</v>
      </c>
      <c r="X1228" s="7">
        <v>0</v>
      </c>
      <c r="Y1228" s="7">
        <v>0</v>
      </c>
    </row>
    <row r="1229" spans="1:25" ht="150" x14ac:dyDescent="0.2">
      <c r="A1229" s="53" t="s">
        <v>2860</v>
      </c>
      <c r="B1229" s="54" t="s">
        <v>3167</v>
      </c>
      <c r="C1229" s="55" t="s">
        <v>3168</v>
      </c>
      <c r="D1229" s="5">
        <v>0</v>
      </c>
      <c r="E1229" s="5" t="s">
        <v>3806</v>
      </c>
      <c r="F1229" s="5">
        <v>0</v>
      </c>
      <c r="G1229" s="5">
        <v>0</v>
      </c>
      <c r="H1229" s="5">
        <v>0</v>
      </c>
      <c r="I1229" s="5">
        <v>0</v>
      </c>
      <c r="J1229" s="5">
        <v>0</v>
      </c>
      <c r="K1229" s="5">
        <v>0</v>
      </c>
      <c r="L1229" s="8" t="s">
        <v>3804</v>
      </c>
      <c r="M1229" s="5">
        <v>0</v>
      </c>
      <c r="N1229" s="6" t="s">
        <v>3142</v>
      </c>
      <c r="O1229" s="6" t="s">
        <v>3804</v>
      </c>
      <c r="P1229" s="7">
        <v>0</v>
      </c>
      <c r="Q1229" s="7">
        <v>0</v>
      </c>
      <c r="R1229" s="7">
        <v>0</v>
      </c>
      <c r="S1229" s="7">
        <v>0</v>
      </c>
      <c r="T1229" s="7">
        <v>0</v>
      </c>
      <c r="U1229" s="7">
        <v>0</v>
      </c>
      <c r="V1229" s="7">
        <v>0</v>
      </c>
      <c r="W1229" s="7">
        <v>0</v>
      </c>
      <c r="X1229" s="7">
        <v>0</v>
      </c>
      <c r="Y1229" s="7">
        <v>0</v>
      </c>
    </row>
    <row r="1230" spans="1:25" ht="150" x14ac:dyDescent="0.2">
      <c r="A1230" s="53" t="s">
        <v>2860</v>
      </c>
      <c r="B1230" s="54" t="s">
        <v>3169</v>
      </c>
      <c r="C1230" s="55" t="s">
        <v>3170</v>
      </c>
      <c r="D1230" s="5">
        <v>0</v>
      </c>
      <c r="E1230" s="5" t="s">
        <v>3806</v>
      </c>
      <c r="F1230" s="5">
        <v>0</v>
      </c>
      <c r="G1230" s="5">
        <v>0</v>
      </c>
      <c r="H1230" s="5">
        <v>0</v>
      </c>
      <c r="I1230" s="5">
        <v>0</v>
      </c>
      <c r="J1230" s="5">
        <v>0</v>
      </c>
      <c r="K1230" s="5">
        <v>0</v>
      </c>
      <c r="L1230" s="8" t="s">
        <v>3804</v>
      </c>
      <c r="M1230" s="5">
        <v>0</v>
      </c>
      <c r="N1230" s="6" t="s">
        <v>3142</v>
      </c>
      <c r="O1230" s="6" t="s">
        <v>3804</v>
      </c>
      <c r="P1230" s="7">
        <v>0</v>
      </c>
      <c r="Q1230" s="7">
        <v>0</v>
      </c>
      <c r="R1230" s="7">
        <v>0</v>
      </c>
      <c r="S1230" s="7">
        <v>0</v>
      </c>
      <c r="T1230" s="7">
        <v>0</v>
      </c>
      <c r="U1230" s="7">
        <v>0</v>
      </c>
      <c r="V1230" s="7">
        <v>0</v>
      </c>
      <c r="W1230" s="7">
        <v>0</v>
      </c>
      <c r="X1230" s="7">
        <v>0</v>
      </c>
      <c r="Y1230" s="7">
        <v>0</v>
      </c>
    </row>
    <row r="1231" spans="1:25" ht="150" x14ac:dyDescent="0.2">
      <c r="A1231" s="53" t="s">
        <v>2860</v>
      </c>
      <c r="B1231" s="54" t="s">
        <v>3171</v>
      </c>
      <c r="C1231" s="55" t="s">
        <v>3172</v>
      </c>
      <c r="D1231" s="5">
        <v>0</v>
      </c>
      <c r="E1231" s="5" t="s">
        <v>3806</v>
      </c>
      <c r="F1231" s="5">
        <v>0</v>
      </c>
      <c r="G1231" s="5">
        <v>0</v>
      </c>
      <c r="H1231" s="5">
        <v>0</v>
      </c>
      <c r="I1231" s="5">
        <v>0</v>
      </c>
      <c r="J1231" s="5">
        <v>0</v>
      </c>
      <c r="K1231" s="5">
        <v>0</v>
      </c>
      <c r="L1231" s="8" t="s">
        <v>3804</v>
      </c>
      <c r="M1231" s="5">
        <v>0</v>
      </c>
      <c r="N1231" s="6" t="s">
        <v>3142</v>
      </c>
      <c r="O1231" s="6" t="s">
        <v>3804</v>
      </c>
      <c r="P1231" s="7">
        <v>0</v>
      </c>
      <c r="Q1231" s="7">
        <v>0</v>
      </c>
      <c r="R1231" s="7">
        <v>0</v>
      </c>
      <c r="S1231" s="7">
        <v>0</v>
      </c>
      <c r="T1231" s="7">
        <v>0</v>
      </c>
      <c r="U1231" s="7">
        <v>0</v>
      </c>
      <c r="V1231" s="7">
        <v>0</v>
      </c>
      <c r="W1231" s="7">
        <v>0</v>
      </c>
      <c r="X1231" s="7">
        <v>0</v>
      </c>
      <c r="Y1231" s="7">
        <v>0</v>
      </c>
    </row>
    <row r="1232" spans="1:25" ht="150" x14ac:dyDescent="0.2">
      <c r="A1232" s="53" t="s">
        <v>2860</v>
      </c>
      <c r="B1232" s="54" t="s">
        <v>3173</v>
      </c>
      <c r="C1232" s="55" t="s">
        <v>3174</v>
      </c>
      <c r="D1232" s="5">
        <v>0</v>
      </c>
      <c r="E1232" s="5" t="s">
        <v>3806</v>
      </c>
      <c r="F1232" s="5">
        <v>0</v>
      </c>
      <c r="G1232" s="5">
        <v>0</v>
      </c>
      <c r="H1232" s="5">
        <v>0</v>
      </c>
      <c r="I1232" s="5">
        <v>0</v>
      </c>
      <c r="J1232" s="5">
        <v>0</v>
      </c>
      <c r="K1232" s="5">
        <v>0</v>
      </c>
      <c r="L1232" s="8" t="s">
        <v>3804</v>
      </c>
      <c r="M1232" s="5">
        <v>0</v>
      </c>
      <c r="N1232" s="6" t="s">
        <v>3142</v>
      </c>
      <c r="O1232" s="6" t="s">
        <v>3804</v>
      </c>
      <c r="P1232" s="7">
        <v>0</v>
      </c>
      <c r="Q1232" s="7">
        <v>0</v>
      </c>
      <c r="R1232" s="7">
        <v>0</v>
      </c>
      <c r="S1232" s="7">
        <v>0</v>
      </c>
      <c r="T1232" s="7">
        <v>0</v>
      </c>
      <c r="U1232" s="7">
        <v>0</v>
      </c>
      <c r="V1232" s="7">
        <v>0</v>
      </c>
      <c r="W1232" s="7">
        <v>0</v>
      </c>
      <c r="X1232" s="7">
        <v>0</v>
      </c>
      <c r="Y1232" s="7">
        <v>0</v>
      </c>
    </row>
    <row r="1233" spans="1:25" ht="150" x14ac:dyDescent="0.2">
      <c r="A1233" s="53" t="s">
        <v>2860</v>
      </c>
      <c r="B1233" s="54" t="s">
        <v>3175</v>
      </c>
      <c r="C1233" s="55" t="s">
        <v>3176</v>
      </c>
      <c r="D1233" s="5">
        <v>0</v>
      </c>
      <c r="E1233" s="5" t="s">
        <v>3806</v>
      </c>
      <c r="F1233" s="5">
        <v>0</v>
      </c>
      <c r="G1233" s="5">
        <v>0</v>
      </c>
      <c r="H1233" s="5">
        <v>0</v>
      </c>
      <c r="I1233" s="5">
        <v>0</v>
      </c>
      <c r="J1233" s="5">
        <v>0</v>
      </c>
      <c r="K1233" s="5">
        <v>0</v>
      </c>
      <c r="L1233" s="8" t="s">
        <v>3804</v>
      </c>
      <c r="M1233" s="5">
        <v>0</v>
      </c>
      <c r="N1233" s="6" t="s">
        <v>3142</v>
      </c>
      <c r="O1233" s="6" t="s">
        <v>3804</v>
      </c>
      <c r="P1233" s="7">
        <v>0</v>
      </c>
      <c r="Q1233" s="7">
        <v>0</v>
      </c>
      <c r="R1233" s="7">
        <v>0</v>
      </c>
      <c r="S1233" s="7">
        <v>0</v>
      </c>
      <c r="T1233" s="7">
        <v>0</v>
      </c>
      <c r="U1233" s="7">
        <v>0</v>
      </c>
      <c r="V1233" s="7">
        <v>0</v>
      </c>
      <c r="W1233" s="7">
        <v>0</v>
      </c>
      <c r="X1233" s="7">
        <v>0</v>
      </c>
      <c r="Y1233" s="7">
        <v>0</v>
      </c>
    </row>
    <row r="1234" spans="1:25" ht="187.5" x14ac:dyDescent="0.2">
      <c r="A1234" s="53" t="s">
        <v>2860</v>
      </c>
      <c r="B1234" s="54" t="s">
        <v>3177</v>
      </c>
      <c r="C1234" s="55" t="s">
        <v>3178</v>
      </c>
      <c r="D1234" s="5">
        <v>0</v>
      </c>
      <c r="E1234" s="5" t="s">
        <v>3806</v>
      </c>
      <c r="F1234" s="5">
        <v>0</v>
      </c>
      <c r="G1234" s="5">
        <v>0</v>
      </c>
      <c r="H1234" s="5">
        <v>0</v>
      </c>
      <c r="I1234" s="5">
        <v>0</v>
      </c>
      <c r="J1234" s="5">
        <v>0</v>
      </c>
      <c r="K1234" s="5">
        <v>0</v>
      </c>
      <c r="L1234" s="8" t="s">
        <v>3804</v>
      </c>
      <c r="M1234" s="5">
        <v>0</v>
      </c>
      <c r="N1234" s="6" t="s">
        <v>3179</v>
      </c>
      <c r="O1234" s="6" t="s">
        <v>3804</v>
      </c>
      <c r="P1234" s="7">
        <v>0</v>
      </c>
      <c r="Q1234" s="7">
        <v>0</v>
      </c>
      <c r="R1234" s="7">
        <v>0</v>
      </c>
      <c r="S1234" s="7">
        <v>0</v>
      </c>
      <c r="T1234" s="7">
        <v>0</v>
      </c>
      <c r="U1234" s="7">
        <v>0</v>
      </c>
      <c r="V1234" s="7">
        <v>0</v>
      </c>
      <c r="W1234" s="7">
        <v>0</v>
      </c>
      <c r="X1234" s="7">
        <v>0</v>
      </c>
      <c r="Y1234" s="7">
        <v>0</v>
      </c>
    </row>
    <row r="1235" spans="1:25" ht="187.5" x14ac:dyDescent="0.2">
      <c r="A1235" s="53" t="s">
        <v>2860</v>
      </c>
      <c r="B1235" s="54" t="s">
        <v>3180</v>
      </c>
      <c r="C1235" s="55" t="s">
        <v>3181</v>
      </c>
      <c r="D1235" s="5">
        <v>0</v>
      </c>
      <c r="E1235" s="5" t="s">
        <v>3806</v>
      </c>
      <c r="F1235" s="5">
        <v>0</v>
      </c>
      <c r="G1235" s="5">
        <v>0</v>
      </c>
      <c r="H1235" s="5">
        <v>0</v>
      </c>
      <c r="I1235" s="5">
        <v>0</v>
      </c>
      <c r="J1235" s="5">
        <v>0</v>
      </c>
      <c r="K1235" s="5">
        <v>0</v>
      </c>
      <c r="L1235" s="8" t="s">
        <v>3804</v>
      </c>
      <c r="M1235" s="5">
        <v>0</v>
      </c>
      <c r="N1235" s="6" t="s">
        <v>3182</v>
      </c>
      <c r="O1235" s="6" t="s">
        <v>3804</v>
      </c>
      <c r="P1235" s="7">
        <v>0</v>
      </c>
      <c r="Q1235" s="7">
        <v>0</v>
      </c>
      <c r="R1235" s="7">
        <v>0</v>
      </c>
      <c r="S1235" s="7">
        <v>0</v>
      </c>
      <c r="T1235" s="7">
        <v>0</v>
      </c>
      <c r="U1235" s="7">
        <v>0</v>
      </c>
      <c r="V1235" s="7">
        <v>0</v>
      </c>
      <c r="W1235" s="7">
        <v>0</v>
      </c>
      <c r="X1235" s="7">
        <v>0</v>
      </c>
      <c r="Y1235" s="7">
        <v>0</v>
      </c>
    </row>
    <row r="1236" spans="1:25" ht="168.75" x14ac:dyDescent="0.2">
      <c r="A1236" s="53" t="s">
        <v>2860</v>
      </c>
      <c r="B1236" s="54" t="s">
        <v>3183</v>
      </c>
      <c r="C1236" s="55" t="s">
        <v>3184</v>
      </c>
      <c r="D1236" s="5">
        <v>0</v>
      </c>
      <c r="E1236" s="5" t="s">
        <v>3806</v>
      </c>
      <c r="F1236" s="5">
        <v>0</v>
      </c>
      <c r="G1236" s="5">
        <v>0</v>
      </c>
      <c r="H1236" s="5">
        <v>0</v>
      </c>
      <c r="I1236" s="5">
        <v>0</v>
      </c>
      <c r="J1236" s="5">
        <v>0</v>
      </c>
      <c r="K1236" s="5">
        <v>0</v>
      </c>
      <c r="L1236" s="8" t="s">
        <v>3804</v>
      </c>
      <c r="M1236" s="5">
        <v>0</v>
      </c>
      <c r="N1236" s="6" t="s">
        <v>3185</v>
      </c>
      <c r="O1236" s="6" t="s">
        <v>3804</v>
      </c>
      <c r="P1236" s="7">
        <v>0</v>
      </c>
      <c r="Q1236" s="7">
        <v>0</v>
      </c>
      <c r="R1236" s="7">
        <v>0</v>
      </c>
      <c r="S1236" s="7">
        <v>0</v>
      </c>
      <c r="T1236" s="7">
        <v>0</v>
      </c>
      <c r="U1236" s="7">
        <v>0</v>
      </c>
      <c r="V1236" s="7">
        <v>0</v>
      </c>
      <c r="W1236" s="7">
        <v>0</v>
      </c>
      <c r="X1236" s="7">
        <v>0</v>
      </c>
      <c r="Y1236" s="7">
        <v>0</v>
      </c>
    </row>
    <row r="1237" spans="1:25" ht="168.75" x14ac:dyDescent="0.2">
      <c r="A1237" s="53" t="s">
        <v>2860</v>
      </c>
      <c r="B1237" s="54" t="s">
        <v>3186</v>
      </c>
      <c r="C1237" s="55" t="s">
        <v>3187</v>
      </c>
      <c r="D1237" s="5">
        <v>18.044</v>
      </c>
      <c r="E1237" s="5" t="s">
        <v>3808</v>
      </c>
      <c r="F1237" s="5">
        <v>18.044</v>
      </c>
      <c r="G1237" s="5">
        <v>0</v>
      </c>
      <c r="H1237" s="5">
        <v>0</v>
      </c>
      <c r="I1237" s="5">
        <v>0</v>
      </c>
      <c r="J1237" s="5">
        <v>18.044</v>
      </c>
      <c r="K1237" s="5">
        <v>18.044</v>
      </c>
      <c r="L1237" s="8">
        <v>2019</v>
      </c>
      <c r="M1237" s="5">
        <v>18.044</v>
      </c>
      <c r="N1237" s="6" t="s">
        <v>3188</v>
      </c>
      <c r="O1237" s="6" t="s">
        <v>3804</v>
      </c>
      <c r="P1237" s="7">
        <v>0</v>
      </c>
      <c r="Q1237" s="7">
        <v>3.7320000000000002</v>
      </c>
      <c r="R1237" s="7">
        <v>0</v>
      </c>
      <c r="S1237" s="7">
        <v>16</v>
      </c>
      <c r="T1237" s="7">
        <v>0</v>
      </c>
      <c r="U1237" s="7">
        <v>0</v>
      </c>
      <c r="V1237" s="7">
        <v>0</v>
      </c>
      <c r="W1237" s="7">
        <v>0</v>
      </c>
      <c r="X1237" s="7">
        <v>0</v>
      </c>
      <c r="Y1237" s="7">
        <v>0</v>
      </c>
    </row>
    <row r="1238" spans="1:25" ht="56.25" x14ac:dyDescent="0.2">
      <c r="A1238" s="53" t="s">
        <v>2860</v>
      </c>
      <c r="B1238" s="54" t="s">
        <v>3189</v>
      </c>
      <c r="C1238" s="55" t="s">
        <v>3190</v>
      </c>
      <c r="D1238" s="5">
        <v>6.92</v>
      </c>
      <c r="E1238" s="5" t="s">
        <v>3808</v>
      </c>
      <c r="F1238" s="5">
        <v>6.92</v>
      </c>
      <c r="G1238" s="5">
        <v>0</v>
      </c>
      <c r="H1238" s="5">
        <v>0</v>
      </c>
      <c r="I1238" s="5">
        <v>6.92</v>
      </c>
      <c r="J1238" s="5">
        <v>0</v>
      </c>
      <c r="K1238" s="5">
        <v>5.7666666600000003</v>
      </c>
      <c r="L1238" s="8">
        <v>2019</v>
      </c>
      <c r="M1238" s="5">
        <v>5.7666666600000003</v>
      </c>
      <c r="N1238" s="6" t="s">
        <v>3191</v>
      </c>
      <c r="O1238" s="6" t="s">
        <v>3804</v>
      </c>
      <c r="P1238" s="7">
        <v>0</v>
      </c>
      <c r="Q1238" s="7">
        <v>0</v>
      </c>
      <c r="R1238" s="7">
        <v>0</v>
      </c>
      <c r="S1238" s="7">
        <v>0</v>
      </c>
      <c r="T1238" s="7">
        <v>0</v>
      </c>
      <c r="U1238" s="7">
        <v>0</v>
      </c>
      <c r="V1238" s="7">
        <v>0</v>
      </c>
      <c r="W1238" s="7">
        <v>6</v>
      </c>
      <c r="X1238" s="7">
        <v>0</v>
      </c>
      <c r="Y1238" s="7">
        <v>0</v>
      </c>
    </row>
    <row r="1239" spans="1:25" ht="56.25" x14ac:dyDescent="0.2">
      <c r="A1239" s="53" t="s">
        <v>2860</v>
      </c>
      <c r="B1239" s="54" t="s">
        <v>3192</v>
      </c>
      <c r="C1239" s="55" t="s">
        <v>3193</v>
      </c>
      <c r="D1239" s="5">
        <v>8.2000000000000003E-2</v>
      </c>
      <c r="E1239" s="5" t="s">
        <v>3808</v>
      </c>
      <c r="F1239" s="5">
        <v>8.2000000000000003E-2</v>
      </c>
      <c r="G1239" s="5">
        <v>0</v>
      </c>
      <c r="H1239" s="5">
        <v>0</v>
      </c>
      <c r="I1239" s="5">
        <v>8.2000000000000003E-2</v>
      </c>
      <c r="J1239" s="5">
        <v>0</v>
      </c>
      <c r="K1239" s="5">
        <v>8.2000000000000003E-2</v>
      </c>
      <c r="L1239" s="8">
        <v>2019</v>
      </c>
      <c r="M1239" s="5">
        <v>8.2000000000000003E-2</v>
      </c>
      <c r="N1239" s="6" t="s">
        <v>3119</v>
      </c>
      <c r="O1239" s="6" t="s">
        <v>3804</v>
      </c>
      <c r="P1239" s="7">
        <v>0</v>
      </c>
      <c r="Q1239" s="7">
        <v>0</v>
      </c>
      <c r="R1239" s="7">
        <v>0</v>
      </c>
      <c r="S1239" s="7">
        <v>0</v>
      </c>
      <c r="T1239" s="7">
        <v>0</v>
      </c>
      <c r="U1239" s="7">
        <v>0</v>
      </c>
      <c r="V1239" s="7">
        <v>0</v>
      </c>
      <c r="W1239" s="7">
        <v>1</v>
      </c>
      <c r="X1239" s="7">
        <v>0</v>
      </c>
      <c r="Y1239" s="7">
        <v>0</v>
      </c>
    </row>
    <row r="1240" spans="1:25" ht="37.5" x14ac:dyDescent="0.2">
      <c r="A1240" s="53" t="s">
        <v>2860</v>
      </c>
      <c r="B1240" s="54" t="s">
        <v>3194</v>
      </c>
      <c r="C1240" s="55" t="s">
        <v>3195</v>
      </c>
      <c r="D1240" s="5">
        <v>4.12161913</v>
      </c>
      <c r="E1240" s="5" t="s">
        <v>3808</v>
      </c>
      <c r="F1240" s="5">
        <v>4.12161913</v>
      </c>
      <c r="G1240" s="5">
        <v>0</v>
      </c>
      <c r="H1240" s="5">
        <v>0</v>
      </c>
      <c r="I1240" s="5">
        <v>4.12161913</v>
      </c>
      <c r="J1240" s="5">
        <v>0</v>
      </c>
      <c r="K1240" s="5">
        <v>3.4351929399999999</v>
      </c>
      <c r="L1240" s="8">
        <v>2019</v>
      </c>
      <c r="M1240" s="5">
        <v>3.4351929399999999</v>
      </c>
      <c r="N1240" s="6" t="s">
        <v>3196</v>
      </c>
      <c r="O1240" s="6" t="s">
        <v>3804</v>
      </c>
      <c r="P1240" s="7">
        <v>0</v>
      </c>
      <c r="Q1240" s="7">
        <v>0</v>
      </c>
      <c r="R1240" s="7">
        <v>0</v>
      </c>
      <c r="S1240" s="7">
        <v>0</v>
      </c>
      <c r="T1240" s="7">
        <v>0</v>
      </c>
      <c r="U1240" s="7">
        <v>0</v>
      </c>
      <c r="V1240" s="7">
        <v>0</v>
      </c>
      <c r="W1240" s="7">
        <v>1</v>
      </c>
      <c r="X1240" s="7">
        <v>0</v>
      </c>
      <c r="Y1240" s="7">
        <v>0</v>
      </c>
    </row>
    <row r="1241" spans="1:25" ht="93.75" x14ac:dyDescent="0.2">
      <c r="A1241" s="53" t="s">
        <v>2860</v>
      </c>
      <c r="B1241" s="54" t="s">
        <v>3197</v>
      </c>
      <c r="C1241" s="55" t="s">
        <v>3198</v>
      </c>
      <c r="D1241" s="5">
        <v>0</v>
      </c>
      <c r="E1241" s="5" t="s">
        <v>3806</v>
      </c>
      <c r="F1241" s="5">
        <v>0</v>
      </c>
      <c r="G1241" s="5">
        <v>0</v>
      </c>
      <c r="H1241" s="5">
        <v>0</v>
      </c>
      <c r="I1241" s="5">
        <v>0</v>
      </c>
      <c r="J1241" s="5">
        <v>0</v>
      </c>
      <c r="K1241" s="5">
        <v>0</v>
      </c>
      <c r="L1241" s="8" t="s">
        <v>3804</v>
      </c>
      <c r="M1241" s="5">
        <v>0</v>
      </c>
      <c r="N1241" s="6" t="s">
        <v>3199</v>
      </c>
      <c r="O1241" s="6" t="s">
        <v>3804</v>
      </c>
      <c r="P1241" s="7">
        <v>0</v>
      </c>
      <c r="Q1241" s="7">
        <v>0</v>
      </c>
      <c r="R1241" s="7">
        <v>0</v>
      </c>
      <c r="S1241" s="7">
        <v>0</v>
      </c>
      <c r="T1241" s="7">
        <v>0</v>
      </c>
      <c r="U1241" s="7">
        <v>0</v>
      </c>
      <c r="V1241" s="7">
        <v>0</v>
      </c>
      <c r="W1241" s="7">
        <v>0</v>
      </c>
      <c r="X1241" s="7">
        <v>0</v>
      </c>
      <c r="Y1241" s="7">
        <v>0</v>
      </c>
    </row>
    <row r="1242" spans="1:25" ht="112.5" x14ac:dyDescent="0.2">
      <c r="A1242" s="53" t="s">
        <v>2860</v>
      </c>
      <c r="B1242" s="54" t="s">
        <v>3200</v>
      </c>
      <c r="C1242" s="55" t="s">
        <v>3201</v>
      </c>
      <c r="D1242" s="5">
        <v>3.5541119999999999</v>
      </c>
      <c r="E1242" s="5" t="s">
        <v>3808</v>
      </c>
      <c r="F1242" s="5">
        <v>3.5541119999999999</v>
      </c>
      <c r="G1242" s="5">
        <v>0</v>
      </c>
      <c r="H1242" s="5">
        <v>0</v>
      </c>
      <c r="I1242" s="5">
        <v>3.5541119999999999</v>
      </c>
      <c r="J1242" s="5">
        <v>0</v>
      </c>
      <c r="K1242" s="5">
        <v>2.9617600000000004</v>
      </c>
      <c r="L1242" s="8">
        <v>2019</v>
      </c>
      <c r="M1242" s="5">
        <v>2.9617600000000004</v>
      </c>
      <c r="N1242" s="6" t="s">
        <v>3202</v>
      </c>
      <c r="O1242" s="6" t="s">
        <v>3804</v>
      </c>
      <c r="P1242" s="7">
        <v>0</v>
      </c>
      <c r="Q1242" s="7">
        <v>0</v>
      </c>
      <c r="R1242" s="7">
        <v>0</v>
      </c>
      <c r="S1242" s="7">
        <v>0</v>
      </c>
      <c r="T1242" s="7">
        <v>0</v>
      </c>
      <c r="U1242" s="7">
        <v>0</v>
      </c>
      <c r="V1242" s="7">
        <v>0</v>
      </c>
      <c r="W1242" s="7">
        <v>2</v>
      </c>
      <c r="X1242" s="7">
        <v>0</v>
      </c>
      <c r="Y1242" s="7">
        <v>0</v>
      </c>
    </row>
    <row r="1243" spans="1:25" ht="56.25" x14ac:dyDescent="0.2">
      <c r="A1243" s="53" t="s">
        <v>2860</v>
      </c>
      <c r="B1243" s="54" t="s">
        <v>3203</v>
      </c>
      <c r="C1243" s="55" t="s">
        <v>3204</v>
      </c>
      <c r="D1243" s="5">
        <v>10.403003399999999</v>
      </c>
      <c r="E1243" s="5" t="s">
        <v>3806</v>
      </c>
      <c r="F1243" s="5">
        <v>10.403003399999999</v>
      </c>
      <c r="G1243" s="5">
        <v>0</v>
      </c>
      <c r="H1243" s="5">
        <v>0</v>
      </c>
      <c r="I1243" s="5">
        <v>10.403003399999999</v>
      </c>
      <c r="J1243" s="5">
        <v>0</v>
      </c>
      <c r="K1243" s="5">
        <v>8.6691695000000006</v>
      </c>
      <c r="L1243" s="8">
        <v>2021</v>
      </c>
      <c r="M1243" s="5">
        <v>8.6691695000000006</v>
      </c>
      <c r="N1243" s="6" t="s">
        <v>3205</v>
      </c>
      <c r="O1243" s="6" t="s">
        <v>3804</v>
      </c>
      <c r="P1243" s="7">
        <v>0</v>
      </c>
      <c r="Q1243" s="7">
        <v>0</v>
      </c>
      <c r="R1243" s="7">
        <v>0</v>
      </c>
      <c r="S1243" s="7">
        <v>0</v>
      </c>
      <c r="T1243" s="7">
        <v>0</v>
      </c>
      <c r="U1243" s="7">
        <v>0</v>
      </c>
      <c r="V1243" s="7">
        <v>0</v>
      </c>
      <c r="W1243" s="7">
        <v>1</v>
      </c>
      <c r="X1243" s="7">
        <v>0</v>
      </c>
      <c r="Y1243" s="7">
        <v>0</v>
      </c>
    </row>
    <row r="1244" spans="1:25" ht="56.25" x14ac:dyDescent="0.2">
      <c r="A1244" s="53" t="s">
        <v>2860</v>
      </c>
      <c r="B1244" s="54" t="s">
        <v>3206</v>
      </c>
      <c r="C1244" s="55" t="s">
        <v>3207</v>
      </c>
      <c r="D1244" s="5">
        <v>204.84042206000001</v>
      </c>
      <c r="E1244" s="5" t="s">
        <v>3806</v>
      </c>
      <c r="F1244" s="5">
        <v>204.84042206000001</v>
      </c>
      <c r="G1244" s="5">
        <v>0</v>
      </c>
      <c r="H1244" s="5">
        <v>0</v>
      </c>
      <c r="I1244" s="5">
        <v>204.84042206000001</v>
      </c>
      <c r="J1244" s="5">
        <v>0</v>
      </c>
      <c r="K1244" s="5">
        <v>170.70035172000001</v>
      </c>
      <c r="L1244" s="8">
        <v>2024</v>
      </c>
      <c r="M1244" s="5">
        <v>170.70035172000001</v>
      </c>
      <c r="N1244" s="6" t="s">
        <v>3208</v>
      </c>
      <c r="O1244" s="6" t="s">
        <v>3804</v>
      </c>
      <c r="P1244" s="7">
        <v>0</v>
      </c>
      <c r="Q1244" s="7">
        <v>0</v>
      </c>
      <c r="R1244" s="7">
        <v>0</v>
      </c>
      <c r="S1244" s="7">
        <v>0</v>
      </c>
      <c r="T1244" s="7">
        <v>0</v>
      </c>
      <c r="U1244" s="7">
        <v>0</v>
      </c>
      <c r="V1244" s="7">
        <v>0</v>
      </c>
      <c r="W1244" s="7">
        <v>569</v>
      </c>
      <c r="X1244" s="7">
        <v>0</v>
      </c>
      <c r="Y1244" s="7">
        <v>0</v>
      </c>
    </row>
    <row r="1245" spans="1:25" ht="37.5" x14ac:dyDescent="0.2">
      <c r="A1245" s="53" t="s">
        <v>2860</v>
      </c>
      <c r="B1245" s="54" t="s">
        <v>3209</v>
      </c>
      <c r="C1245" s="55" t="s">
        <v>3210</v>
      </c>
      <c r="D1245" s="5">
        <v>25.048385920000001</v>
      </c>
      <c r="E1245" s="5" t="s">
        <v>3806</v>
      </c>
      <c r="F1245" s="5">
        <v>25.048385920000001</v>
      </c>
      <c r="G1245" s="5">
        <v>0</v>
      </c>
      <c r="H1245" s="5">
        <v>0</v>
      </c>
      <c r="I1245" s="5">
        <v>25.048385920000001</v>
      </c>
      <c r="J1245" s="5">
        <v>0</v>
      </c>
      <c r="K1245" s="5">
        <v>20.873654930000001</v>
      </c>
      <c r="L1245" s="8">
        <v>2023</v>
      </c>
      <c r="M1245" s="5">
        <v>20.873654930000001</v>
      </c>
      <c r="N1245" s="6" t="s">
        <v>3208</v>
      </c>
      <c r="O1245" s="6" t="s">
        <v>3804</v>
      </c>
      <c r="P1245" s="7">
        <v>0</v>
      </c>
      <c r="Q1245" s="7">
        <v>0</v>
      </c>
      <c r="R1245" s="7">
        <v>0</v>
      </c>
      <c r="S1245" s="7">
        <v>0</v>
      </c>
      <c r="T1245" s="7">
        <v>0</v>
      </c>
      <c r="U1245" s="7">
        <v>0</v>
      </c>
      <c r="V1245" s="7">
        <v>0</v>
      </c>
      <c r="W1245" s="7">
        <v>5</v>
      </c>
      <c r="X1245" s="7">
        <v>0</v>
      </c>
      <c r="Y1245" s="7">
        <v>0</v>
      </c>
    </row>
    <row r="1246" spans="1:25" ht="56.25" x14ac:dyDescent="0.2">
      <c r="A1246" s="53" t="s">
        <v>2860</v>
      </c>
      <c r="B1246" s="54" t="s">
        <v>3211</v>
      </c>
      <c r="C1246" s="55" t="s">
        <v>3212</v>
      </c>
      <c r="D1246" s="5">
        <v>88.881109249999994</v>
      </c>
      <c r="E1246" s="5" t="s">
        <v>3806</v>
      </c>
      <c r="F1246" s="5">
        <v>88.881109249999994</v>
      </c>
      <c r="G1246" s="5">
        <v>0</v>
      </c>
      <c r="H1246" s="5">
        <v>0</v>
      </c>
      <c r="I1246" s="5">
        <v>88.881109249999994</v>
      </c>
      <c r="J1246" s="5">
        <v>0</v>
      </c>
      <c r="K1246" s="5">
        <v>74.067591050000004</v>
      </c>
      <c r="L1246" s="8">
        <v>2025</v>
      </c>
      <c r="M1246" s="5">
        <v>74.067591050000004</v>
      </c>
      <c r="N1246" s="6" t="s">
        <v>3213</v>
      </c>
      <c r="O1246" s="6" t="s">
        <v>3804</v>
      </c>
      <c r="P1246" s="7">
        <v>0</v>
      </c>
      <c r="Q1246" s="7">
        <v>0</v>
      </c>
      <c r="R1246" s="7">
        <v>0</v>
      </c>
      <c r="S1246" s="7">
        <v>0</v>
      </c>
      <c r="T1246" s="7">
        <v>0</v>
      </c>
      <c r="U1246" s="7">
        <v>0</v>
      </c>
      <c r="V1246" s="7">
        <v>0</v>
      </c>
      <c r="W1246" s="7">
        <v>3</v>
      </c>
      <c r="X1246" s="7">
        <v>0</v>
      </c>
      <c r="Y1246" s="7">
        <v>0</v>
      </c>
    </row>
    <row r="1247" spans="1:25" ht="56.25" x14ac:dyDescent="0.2">
      <c r="A1247" s="53" t="s">
        <v>2860</v>
      </c>
      <c r="B1247" s="54" t="s">
        <v>3214</v>
      </c>
      <c r="C1247" s="55" t="s">
        <v>3215</v>
      </c>
      <c r="D1247" s="5">
        <v>71.495593120000009</v>
      </c>
      <c r="E1247" s="5" t="s">
        <v>3806</v>
      </c>
      <c r="F1247" s="5">
        <v>71.495593120000009</v>
      </c>
      <c r="G1247" s="5">
        <v>0</v>
      </c>
      <c r="H1247" s="5">
        <v>0</v>
      </c>
      <c r="I1247" s="5">
        <v>71.495593120000009</v>
      </c>
      <c r="J1247" s="5">
        <v>0</v>
      </c>
      <c r="K1247" s="5">
        <v>59.579660940000004</v>
      </c>
      <c r="L1247" s="8">
        <v>2025</v>
      </c>
      <c r="M1247" s="5">
        <v>59.579660940000004</v>
      </c>
      <c r="N1247" s="6" t="s">
        <v>3213</v>
      </c>
      <c r="O1247" s="6" t="s">
        <v>3804</v>
      </c>
      <c r="P1247" s="7">
        <v>0</v>
      </c>
      <c r="Q1247" s="7">
        <v>0</v>
      </c>
      <c r="R1247" s="7">
        <v>0</v>
      </c>
      <c r="S1247" s="7">
        <v>0</v>
      </c>
      <c r="T1247" s="7">
        <v>0</v>
      </c>
      <c r="U1247" s="7">
        <v>0</v>
      </c>
      <c r="V1247" s="7">
        <v>0</v>
      </c>
      <c r="W1247" s="7">
        <v>3</v>
      </c>
      <c r="X1247" s="7">
        <v>0</v>
      </c>
      <c r="Y1247" s="7">
        <v>0</v>
      </c>
    </row>
    <row r="1248" spans="1:25" ht="56.25" x14ac:dyDescent="0.2">
      <c r="A1248" s="53" t="s">
        <v>2860</v>
      </c>
      <c r="B1248" s="54" t="s">
        <v>3216</v>
      </c>
      <c r="C1248" s="55" t="s">
        <v>3217</v>
      </c>
      <c r="D1248" s="5">
        <v>74.585126650000007</v>
      </c>
      <c r="E1248" s="5" t="s">
        <v>3806</v>
      </c>
      <c r="F1248" s="5">
        <v>74.585126650000007</v>
      </c>
      <c r="G1248" s="5">
        <v>0</v>
      </c>
      <c r="H1248" s="5">
        <v>0</v>
      </c>
      <c r="I1248" s="5">
        <v>74.585126650000007</v>
      </c>
      <c r="J1248" s="5">
        <v>0</v>
      </c>
      <c r="K1248" s="5">
        <v>62.154272219999996</v>
      </c>
      <c r="L1248" s="8">
        <v>2025</v>
      </c>
      <c r="M1248" s="5">
        <v>62.154272219999996</v>
      </c>
      <c r="N1248" s="6" t="s">
        <v>3213</v>
      </c>
      <c r="O1248" s="6" t="s">
        <v>3804</v>
      </c>
      <c r="P1248" s="7">
        <v>0</v>
      </c>
      <c r="Q1248" s="7">
        <v>0</v>
      </c>
      <c r="R1248" s="7">
        <v>0</v>
      </c>
      <c r="S1248" s="7">
        <v>0</v>
      </c>
      <c r="T1248" s="7">
        <v>0</v>
      </c>
      <c r="U1248" s="7">
        <v>0</v>
      </c>
      <c r="V1248" s="7">
        <v>0</v>
      </c>
      <c r="W1248" s="7">
        <v>3</v>
      </c>
      <c r="X1248" s="7">
        <v>0</v>
      </c>
      <c r="Y1248" s="7">
        <v>0</v>
      </c>
    </row>
    <row r="1249" spans="1:25" ht="56.25" x14ac:dyDescent="0.2">
      <c r="A1249" s="53" t="s">
        <v>2860</v>
      </c>
      <c r="B1249" s="54" t="s">
        <v>3218</v>
      </c>
      <c r="C1249" s="55" t="s">
        <v>3219</v>
      </c>
      <c r="D1249" s="5">
        <v>40.798274830000004</v>
      </c>
      <c r="E1249" s="5" t="s">
        <v>3806</v>
      </c>
      <c r="F1249" s="5">
        <v>40.798274830000004</v>
      </c>
      <c r="G1249" s="5">
        <v>0</v>
      </c>
      <c r="H1249" s="5">
        <v>0</v>
      </c>
      <c r="I1249" s="5">
        <v>40.798274830000004</v>
      </c>
      <c r="J1249" s="5">
        <v>0</v>
      </c>
      <c r="K1249" s="5">
        <v>33.99856235</v>
      </c>
      <c r="L1249" s="8">
        <v>2024</v>
      </c>
      <c r="M1249" s="5">
        <v>33.99856235</v>
      </c>
      <c r="N1249" s="6" t="s">
        <v>3213</v>
      </c>
      <c r="O1249" s="6" t="s">
        <v>3804</v>
      </c>
      <c r="P1249" s="7">
        <v>0</v>
      </c>
      <c r="Q1249" s="7">
        <v>0</v>
      </c>
      <c r="R1249" s="7">
        <v>0</v>
      </c>
      <c r="S1249" s="7">
        <v>0</v>
      </c>
      <c r="T1249" s="7">
        <v>0</v>
      </c>
      <c r="U1249" s="7">
        <v>0</v>
      </c>
      <c r="V1249" s="7">
        <v>0</v>
      </c>
      <c r="W1249" s="7">
        <v>3</v>
      </c>
      <c r="X1249" s="7">
        <v>0</v>
      </c>
      <c r="Y1249" s="7">
        <v>0</v>
      </c>
    </row>
    <row r="1250" spans="1:25" ht="56.25" x14ac:dyDescent="0.2">
      <c r="A1250" s="53" t="s">
        <v>2860</v>
      </c>
      <c r="B1250" s="54" t="s">
        <v>3220</v>
      </c>
      <c r="C1250" s="55" t="s">
        <v>3221</v>
      </c>
      <c r="D1250" s="5">
        <v>75.491822450000001</v>
      </c>
      <c r="E1250" s="5" t="s">
        <v>3806</v>
      </c>
      <c r="F1250" s="5">
        <v>75.491822450000001</v>
      </c>
      <c r="G1250" s="5">
        <v>0</v>
      </c>
      <c r="H1250" s="5">
        <v>0</v>
      </c>
      <c r="I1250" s="5">
        <v>75.491822450000001</v>
      </c>
      <c r="J1250" s="5">
        <v>0</v>
      </c>
      <c r="K1250" s="5">
        <v>62.909852039999997</v>
      </c>
      <c r="L1250" s="8">
        <v>2025</v>
      </c>
      <c r="M1250" s="5">
        <v>62.909852039999997</v>
      </c>
      <c r="N1250" s="6" t="s">
        <v>3213</v>
      </c>
      <c r="O1250" s="6" t="s">
        <v>3804</v>
      </c>
      <c r="P1250" s="7">
        <v>0</v>
      </c>
      <c r="Q1250" s="7">
        <v>0</v>
      </c>
      <c r="R1250" s="7">
        <v>0</v>
      </c>
      <c r="S1250" s="7">
        <v>0</v>
      </c>
      <c r="T1250" s="7">
        <v>0</v>
      </c>
      <c r="U1250" s="7">
        <v>0</v>
      </c>
      <c r="V1250" s="7">
        <v>0</v>
      </c>
      <c r="W1250" s="7">
        <v>3</v>
      </c>
      <c r="X1250" s="7">
        <v>0</v>
      </c>
      <c r="Y1250" s="7">
        <v>0</v>
      </c>
    </row>
    <row r="1251" spans="1:25" ht="56.25" x14ac:dyDescent="0.2">
      <c r="A1251" s="53" t="s">
        <v>2860</v>
      </c>
      <c r="B1251" s="54" t="s">
        <v>3222</v>
      </c>
      <c r="C1251" s="55" t="s">
        <v>3223</v>
      </c>
      <c r="D1251" s="5">
        <v>16.32</v>
      </c>
      <c r="E1251" s="5" t="s">
        <v>3806</v>
      </c>
      <c r="F1251" s="5">
        <v>16.32</v>
      </c>
      <c r="G1251" s="5">
        <v>0</v>
      </c>
      <c r="H1251" s="5">
        <v>0</v>
      </c>
      <c r="I1251" s="5">
        <v>16.32</v>
      </c>
      <c r="J1251" s="5">
        <v>0</v>
      </c>
      <c r="K1251" s="5">
        <v>13.6</v>
      </c>
      <c r="L1251" s="8">
        <v>2023</v>
      </c>
      <c r="M1251" s="5">
        <v>13.6</v>
      </c>
      <c r="N1251" s="6" t="s">
        <v>3224</v>
      </c>
      <c r="O1251" s="6" t="s">
        <v>3804</v>
      </c>
      <c r="P1251" s="7">
        <v>0</v>
      </c>
      <c r="Q1251" s="7">
        <v>0</v>
      </c>
      <c r="R1251" s="7">
        <v>0</v>
      </c>
      <c r="S1251" s="7">
        <v>0</v>
      </c>
      <c r="T1251" s="7">
        <v>0</v>
      </c>
      <c r="U1251" s="7">
        <v>0</v>
      </c>
      <c r="V1251" s="7">
        <v>0</v>
      </c>
      <c r="W1251" s="7">
        <v>31</v>
      </c>
      <c r="X1251" s="7">
        <v>0</v>
      </c>
      <c r="Y1251" s="7">
        <v>0</v>
      </c>
    </row>
    <row r="1252" spans="1:25" ht="56.25" x14ac:dyDescent="0.2">
      <c r="A1252" s="53" t="s">
        <v>2860</v>
      </c>
      <c r="B1252" s="54" t="s">
        <v>3225</v>
      </c>
      <c r="C1252" s="55" t="s">
        <v>3226</v>
      </c>
      <c r="D1252" s="5">
        <v>178.02822932000001</v>
      </c>
      <c r="E1252" s="5" t="s">
        <v>3806</v>
      </c>
      <c r="F1252" s="5">
        <v>178.02822932000001</v>
      </c>
      <c r="G1252" s="5">
        <v>0</v>
      </c>
      <c r="H1252" s="5">
        <v>0</v>
      </c>
      <c r="I1252" s="5">
        <v>178.02822932000001</v>
      </c>
      <c r="J1252" s="5">
        <v>0</v>
      </c>
      <c r="K1252" s="5">
        <v>148.35685777</v>
      </c>
      <c r="L1252" s="8">
        <v>2023</v>
      </c>
      <c r="M1252" s="5">
        <v>148.35685777</v>
      </c>
      <c r="N1252" s="6" t="s">
        <v>3227</v>
      </c>
      <c r="O1252" s="6" t="s">
        <v>3804</v>
      </c>
      <c r="P1252" s="7">
        <v>0</v>
      </c>
      <c r="Q1252" s="7">
        <v>0</v>
      </c>
      <c r="R1252" s="7">
        <v>0</v>
      </c>
      <c r="S1252" s="7">
        <v>0</v>
      </c>
      <c r="T1252" s="7">
        <v>0</v>
      </c>
      <c r="U1252" s="7">
        <v>0</v>
      </c>
      <c r="V1252" s="7">
        <v>0</v>
      </c>
      <c r="W1252" s="7">
        <v>495</v>
      </c>
      <c r="X1252" s="7">
        <v>0</v>
      </c>
      <c r="Y1252" s="7">
        <v>0</v>
      </c>
    </row>
    <row r="1253" spans="1:25" ht="56.25" x14ac:dyDescent="0.2">
      <c r="A1253" s="53" t="s">
        <v>2860</v>
      </c>
      <c r="B1253" s="54" t="s">
        <v>3228</v>
      </c>
      <c r="C1253" s="55" t="s">
        <v>3229</v>
      </c>
      <c r="D1253" s="5">
        <v>27.912729599999999</v>
      </c>
      <c r="E1253" s="5" t="s">
        <v>3806</v>
      </c>
      <c r="F1253" s="5">
        <v>27.912729599999999</v>
      </c>
      <c r="G1253" s="5">
        <v>0</v>
      </c>
      <c r="H1253" s="5">
        <v>0</v>
      </c>
      <c r="I1253" s="5">
        <v>27.912729599999999</v>
      </c>
      <c r="J1253" s="5">
        <v>0</v>
      </c>
      <c r="K1253" s="5">
        <v>23.260608000000001</v>
      </c>
      <c r="L1253" s="8">
        <v>2022</v>
      </c>
      <c r="M1253" s="5">
        <v>23.260608000000001</v>
      </c>
      <c r="N1253" s="6" t="s">
        <v>3205</v>
      </c>
      <c r="O1253" s="6" t="s">
        <v>3804</v>
      </c>
      <c r="P1253" s="7">
        <v>0</v>
      </c>
      <c r="Q1253" s="7">
        <v>0</v>
      </c>
      <c r="R1253" s="7">
        <v>0</v>
      </c>
      <c r="S1253" s="7">
        <v>0</v>
      </c>
      <c r="T1253" s="7">
        <v>0</v>
      </c>
      <c r="U1253" s="7">
        <v>0</v>
      </c>
      <c r="V1253" s="7">
        <v>0</v>
      </c>
      <c r="W1253" s="7">
        <v>5</v>
      </c>
      <c r="X1253" s="7">
        <v>0</v>
      </c>
      <c r="Y1253" s="7">
        <v>0</v>
      </c>
    </row>
    <row r="1254" spans="1:25" ht="56.25" x14ac:dyDescent="0.2">
      <c r="A1254" s="53" t="s">
        <v>2860</v>
      </c>
      <c r="B1254" s="54" t="s">
        <v>3230</v>
      </c>
      <c r="C1254" s="55" t="s">
        <v>3231</v>
      </c>
      <c r="D1254" s="5">
        <v>20.659057870000002</v>
      </c>
      <c r="E1254" s="5" t="s">
        <v>3806</v>
      </c>
      <c r="F1254" s="5">
        <v>20.659057870000002</v>
      </c>
      <c r="G1254" s="5">
        <v>0</v>
      </c>
      <c r="H1254" s="5">
        <v>0</v>
      </c>
      <c r="I1254" s="5">
        <v>20.659057870000002</v>
      </c>
      <c r="J1254" s="5">
        <v>0</v>
      </c>
      <c r="K1254" s="5">
        <v>17.215881560000003</v>
      </c>
      <c r="L1254" s="8">
        <v>2023</v>
      </c>
      <c r="M1254" s="5">
        <v>17.215881560000003</v>
      </c>
      <c r="N1254" s="6" t="s">
        <v>3205</v>
      </c>
      <c r="O1254" s="6" t="s">
        <v>3804</v>
      </c>
      <c r="P1254" s="7">
        <v>0</v>
      </c>
      <c r="Q1254" s="7">
        <v>0</v>
      </c>
      <c r="R1254" s="7">
        <v>0</v>
      </c>
      <c r="S1254" s="7">
        <v>0</v>
      </c>
      <c r="T1254" s="7">
        <v>0</v>
      </c>
      <c r="U1254" s="7">
        <v>0</v>
      </c>
      <c r="V1254" s="7">
        <v>0</v>
      </c>
      <c r="W1254" s="7">
        <v>20</v>
      </c>
      <c r="X1254" s="7">
        <v>0</v>
      </c>
      <c r="Y1254" s="7">
        <v>0</v>
      </c>
    </row>
    <row r="1255" spans="1:25" ht="56.25" x14ac:dyDescent="0.2">
      <c r="A1255" s="53" t="s">
        <v>2860</v>
      </c>
      <c r="B1255" s="54" t="s">
        <v>3232</v>
      </c>
      <c r="C1255" s="55" t="s">
        <v>3233</v>
      </c>
      <c r="D1255" s="5">
        <v>44.293233520000001</v>
      </c>
      <c r="E1255" s="5" t="s">
        <v>3806</v>
      </c>
      <c r="F1255" s="5">
        <v>44.293233520000001</v>
      </c>
      <c r="G1255" s="5">
        <v>0</v>
      </c>
      <c r="H1255" s="5">
        <v>0</v>
      </c>
      <c r="I1255" s="5">
        <v>44.293233520000001</v>
      </c>
      <c r="J1255" s="5">
        <v>0</v>
      </c>
      <c r="K1255" s="5">
        <v>36.911027929999996</v>
      </c>
      <c r="L1255" s="8">
        <v>2025</v>
      </c>
      <c r="M1255" s="5">
        <v>36.911027929999996</v>
      </c>
      <c r="N1255" s="6" t="s">
        <v>3205</v>
      </c>
      <c r="O1255" s="6" t="s">
        <v>3804</v>
      </c>
      <c r="P1255" s="7">
        <v>0</v>
      </c>
      <c r="Q1255" s="7">
        <v>0</v>
      </c>
      <c r="R1255" s="7">
        <v>0</v>
      </c>
      <c r="S1255" s="7">
        <v>0</v>
      </c>
      <c r="T1255" s="7">
        <v>0</v>
      </c>
      <c r="U1255" s="7">
        <v>0</v>
      </c>
      <c r="V1255" s="7">
        <v>0</v>
      </c>
      <c r="W1255" s="7">
        <v>8</v>
      </c>
      <c r="X1255" s="7">
        <v>0</v>
      </c>
      <c r="Y1255" s="7">
        <v>0</v>
      </c>
    </row>
    <row r="1256" spans="1:25" ht="56.25" x14ac:dyDescent="0.2">
      <c r="A1256" s="53" t="s">
        <v>2860</v>
      </c>
      <c r="B1256" s="54" t="s">
        <v>3234</v>
      </c>
      <c r="C1256" s="55" t="s">
        <v>3235</v>
      </c>
      <c r="D1256" s="5">
        <v>71.990000620000004</v>
      </c>
      <c r="E1256" s="5" t="s">
        <v>3806</v>
      </c>
      <c r="F1256" s="5">
        <v>71.990000620000004</v>
      </c>
      <c r="G1256" s="5">
        <v>0</v>
      </c>
      <c r="H1256" s="5">
        <v>0</v>
      </c>
      <c r="I1256" s="5">
        <v>71.990000620000004</v>
      </c>
      <c r="J1256" s="5">
        <v>0</v>
      </c>
      <c r="K1256" s="5">
        <v>59.991667179999993</v>
      </c>
      <c r="L1256" s="8">
        <v>2025</v>
      </c>
      <c r="M1256" s="5">
        <v>59.991667179999993</v>
      </c>
      <c r="N1256" s="6" t="s">
        <v>3236</v>
      </c>
      <c r="O1256" s="6" t="s">
        <v>3804</v>
      </c>
      <c r="P1256" s="7">
        <v>0</v>
      </c>
      <c r="Q1256" s="7">
        <v>0</v>
      </c>
      <c r="R1256" s="7">
        <v>0</v>
      </c>
      <c r="S1256" s="7">
        <v>0</v>
      </c>
      <c r="T1256" s="7">
        <v>0</v>
      </c>
      <c r="U1256" s="7">
        <v>0</v>
      </c>
      <c r="V1256" s="7">
        <v>0</v>
      </c>
      <c r="W1256" s="7">
        <v>7</v>
      </c>
      <c r="X1256" s="7">
        <v>0</v>
      </c>
      <c r="Y1256" s="7">
        <v>0</v>
      </c>
    </row>
    <row r="1257" spans="1:25" ht="56.25" x14ac:dyDescent="0.2">
      <c r="A1257" s="53" t="s">
        <v>2860</v>
      </c>
      <c r="B1257" s="54" t="s">
        <v>3237</v>
      </c>
      <c r="C1257" s="55" t="s">
        <v>3238</v>
      </c>
      <c r="D1257" s="5">
        <v>31.19365552</v>
      </c>
      <c r="E1257" s="5" t="s">
        <v>3806</v>
      </c>
      <c r="F1257" s="5">
        <v>31.19365552</v>
      </c>
      <c r="G1257" s="5">
        <v>0</v>
      </c>
      <c r="H1257" s="5">
        <v>0</v>
      </c>
      <c r="I1257" s="5">
        <v>11.19365552</v>
      </c>
      <c r="J1257" s="5">
        <v>20</v>
      </c>
      <c r="K1257" s="5">
        <v>25.994712930000002</v>
      </c>
      <c r="L1257" s="8">
        <v>2023</v>
      </c>
      <c r="M1257" s="5">
        <v>25.994712930000002</v>
      </c>
      <c r="N1257" s="6" t="s">
        <v>3205</v>
      </c>
      <c r="O1257" s="6" t="s">
        <v>3804</v>
      </c>
      <c r="P1257" s="7">
        <v>0</v>
      </c>
      <c r="Q1257" s="7">
        <v>0</v>
      </c>
      <c r="R1257" s="7">
        <v>0</v>
      </c>
      <c r="S1257" s="7">
        <v>0</v>
      </c>
      <c r="T1257" s="7">
        <v>0</v>
      </c>
      <c r="U1257" s="7">
        <v>0</v>
      </c>
      <c r="V1257" s="7">
        <v>0</v>
      </c>
      <c r="W1257" s="7">
        <v>9</v>
      </c>
      <c r="X1257" s="7">
        <v>0</v>
      </c>
      <c r="Y1257" s="7">
        <v>0</v>
      </c>
    </row>
    <row r="1258" spans="1:25" ht="56.25" x14ac:dyDescent="0.2">
      <c r="A1258" s="53" t="s">
        <v>2860</v>
      </c>
      <c r="B1258" s="54" t="s">
        <v>3239</v>
      </c>
      <c r="C1258" s="55" t="s">
        <v>3240</v>
      </c>
      <c r="D1258" s="5">
        <v>4.7894231999999999</v>
      </c>
      <c r="E1258" s="5" t="s">
        <v>3806</v>
      </c>
      <c r="F1258" s="5">
        <v>4.7894231999999999</v>
      </c>
      <c r="G1258" s="5">
        <v>0</v>
      </c>
      <c r="H1258" s="5">
        <v>0</v>
      </c>
      <c r="I1258" s="5">
        <v>4.7894231999999999</v>
      </c>
      <c r="J1258" s="5">
        <v>0</v>
      </c>
      <c r="K1258" s="5">
        <v>3.9911860000000003</v>
      </c>
      <c r="L1258" s="8">
        <v>2022</v>
      </c>
      <c r="M1258" s="5">
        <v>3.9911860000000003</v>
      </c>
      <c r="N1258" s="6" t="s">
        <v>3205</v>
      </c>
      <c r="O1258" s="6" t="s">
        <v>3804</v>
      </c>
      <c r="P1258" s="7">
        <v>0</v>
      </c>
      <c r="Q1258" s="7">
        <v>0</v>
      </c>
      <c r="R1258" s="7">
        <v>0</v>
      </c>
      <c r="S1258" s="7">
        <v>0</v>
      </c>
      <c r="T1258" s="7">
        <v>0</v>
      </c>
      <c r="U1258" s="7">
        <v>0</v>
      </c>
      <c r="V1258" s="7">
        <v>0</v>
      </c>
      <c r="W1258" s="7">
        <v>2</v>
      </c>
      <c r="X1258" s="7">
        <v>0</v>
      </c>
      <c r="Y1258" s="7">
        <v>0</v>
      </c>
    </row>
    <row r="1259" spans="1:25" ht="56.25" x14ac:dyDescent="0.2">
      <c r="A1259" s="53" t="s">
        <v>2860</v>
      </c>
      <c r="B1259" s="54" t="s">
        <v>3241</v>
      </c>
      <c r="C1259" s="55" t="s">
        <v>3242</v>
      </c>
      <c r="D1259" s="5">
        <v>12.957945669999999</v>
      </c>
      <c r="E1259" s="5" t="s">
        <v>3806</v>
      </c>
      <c r="F1259" s="5">
        <v>12.957945669999999</v>
      </c>
      <c r="G1259" s="5">
        <v>0</v>
      </c>
      <c r="H1259" s="5">
        <v>0</v>
      </c>
      <c r="I1259" s="5">
        <v>2.95794567</v>
      </c>
      <c r="J1259" s="5">
        <v>10</v>
      </c>
      <c r="K1259" s="5">
        <v>10.798288060000001</v>
      </c>
      <c r="L1259" s="8">
        <v>2021</v>
      </c>
      <c r="M1259" s="5">
        <v>10.798288060000001</v>
      </c>
      <c r="N1259" s="6" t="s">
        <v>3205</v>
      </c>
      <c r="O1259" s="6" t="s">
        <v>3804</v>
      </c>
      <c r="P1259" s="7">
        <v>0</v>
      </c>
      <c r="Q1259" s="7">
        <v>0</v>
      </c>
      <c r="R1259" s="7">
        <v>0</v>
      </c>
      <c r="S1259" s="7">
        <v>0</v>
      </c>
      <c r="T1259" s="7">
        <v>0</v>
      </c>
      <c r="U1259" s="7">
        <v>0</v>
      </c>
      <c r="V1259" s="7">
        <v>0</v>
      </c>
      <c r="W1259" s="7">
        <v>6</v>
      </c>
      <c r="X1259" s="7">
        <v>0</v>
      </c>
      <c r="Y1259" s="7">
        <v>0</v>
      </c>
    </row>
    <row r="1260" spans="1:25" ht="56.25" x14ac:dyDescent="0.2">
      <c r="A1260" s="53" t="s">
        <v>2860</v>
      </c>
      <c r="B1260" s="54" t="s">
        <v>3243</v>
      </c>
      <c r="C1260" s="55" t="s">
        <v>3244</v>
      </c>
      <c r="D1260" s="5">
        <v>26.720388839999998</v>
      </c>
      <c r="E1260" s="5" t="s">
        <v>3806</v>
      </c>
      <c r="F1260" s="5">
        <v>26.720388839999998</v>
      </c>
      <c r="G1260" s="5">
        <v>0</v>
      </c>
      <c r="H1260" s="5">
        <v>0</v>
      </c>
      <c r="I1260" s="5">
        <v>26.720388839999998</v>
      </c>
      <c r="J1260" s="5">
        <v>0</v>
      </c>
      <c r="K1260" s="5">
        <v>22.266990699999997</v>
      </c>
      <c r="L1260" s="8">
        <v>2022</v>
      </c>
      <c r="M1260" s="5">
        <v>22.266990699999997</v>
      </c>
      <c r="N1260" s="6" t="s">
        <v>3205</v>
      </c>
      <c r="O1260" s="6" t="s">
        <v>3804</v>
      </c>
      <c r="P1260" s="7">
        <v>0</v>
      </c>
      <c r="Q1260" s="7">
        <v>0</v>
      </c>
      <c r="R1260" s="7">
        <v>0</v>
      </c>
      <c r="S1260" s="7">
        <v>0</v>
      </c>
      <c r="T1260" s="7">
        <v>0</v>
      </c>
      <c r="U1260" s="7">
        <v>0</v>
      </c>
      <c r="V1260" s="7">
        <v>0</v>
      </c>
      <c r="W1260" s="7">
        <v>7</v>
      </c>
      <c r="X1260" s="7">
        <v>0</v>
      </c>
      <c r="Y1260" s="7">
        <v>0</v>
      </c>
    </row>
    <row r="1261" spans="1:25" ht="56.25" x14ac:dyDescent="0.2">
      <c r="A1261" s="53" t="s">
        <v>2860</v>
      </c>
      <c r="B1261" s="54" t="s">
        <v>3245</v>
      </c>
      <c r="C1261" s="55" t="s">
        <v>3246</v>
      </c>
      <c r="D1261" s="5">
        <v>33.891971039999994</v>
      </c>
      <c r="E1261" s="5" t="s">
        <v>3806</v>
      </c>
      <c r="F1261" s="5">
        <v>33.891971039999994</v>
      </c>
      <c r="G1261" s="5">
        <v>0</v>
      </c>
      <c r="H1261" s="5">
        <v>0</v>
      </c>
      <c r="I1261" s="5">
        <v>33.891971039999994</v>
      </c>
      <c r="J1261" s="5">
        <v>0</v>
      </c>
      <c r="K1261" s="5">
        <v>28.243309199999999</v>
      </c>
      <c r="L1261" s="8">
        <v>2025</v>
      </c>
      <c r="M1261" s="5">
        <v>28.243309199999999</v>
      </c>
      <c r="N1261" s="6" t="s">
        <v>3205</v>
      </c>
      <c r="O1261" s="6" t="s">
        <v>3804</v>
      </c>
      <c r="P1261" s="7">
        <v>0</v>
      </c>
      <c r="Q1261" s="7">
        <v>0</v>
      </c>
      <c r="R1261" s="7">
        <v>0</v>
      </c>
      <c r="S1261" s="7">
        <v>0</v>
      </c>
      <c r="T1261" s="7">
        <v>0</v>
      </c>
      <c r="U1261" s="7">
        <v>0</v>
      </c>
      <c r="V1261" s="7">
        <v>0</v>
      </c>
      <c r="W1261" s="7">
        <v>6</v>
      </c>
      <c r="X1261" s="7">
        <v>0</v>
      </c>
      <c r="Y1261" s="7">
        <v>0</v>
      </c>
    </row>
    <row r="1262" spans="1:25" ht="56.25" x14ac:dyDescent="0.2">
      <c r="A1262" s="53" t="s">
        <v>2860</v>
      </c>
      <c r="B1262" s="54" t="s">
        <v>3247</v>
      </c>
      <c r="C1262" s="55" t="s">
        <v>3248</v>
      </c>
      <c r="D1262" s="5">
        <v>77.514399909999995</v>
      </c>
      <c r="E1262" s="5" t="s">
        <v>3806</v>
      </c>
      <c r="F1262" s="5">
        <v>77.514399909999995</v>
      </c>
      <c r="G1262" s="5">
        <v>0</v>
      </c>
      <c r="H1262" s="5">
        <v>0</v>
      </c>
      <c r="I1262" s="5">
        <v>77.514399909999995</v>
      </c>
      <c r="J1262" s="5">
        <v>0</v>
      </c>
      <c r="K1262" s="5">
        <v>64.595333260000004</v>
      </c>
      <c r="L1262" s="8">
        <v>2022</v>
      </c>
      <c r="M1262" s="5">
        <v>64.595333260000004</v>
      </c>
      <c r="N1262" s="6" t="s">
        <v>3205</v>
      </c>
      <c r="O1262" s="6" t="s">
        <v>3804</v>
      </c>
      <c r="P1262" s="7">
        <v>0</v>
      </c>
      <c r="Q1262" s="7">
        <v>0</v>
      </c>
      <c r="R1262" s="7">
        <v>0</v>
      </c>
      <c r="S1262" s="7">
        <v>0</v>
      </c>
      <c r="T1262" s="7">
        <v>0</v>
      </c>
      <c r="U1262" s="7">
        <v>0</v>
      </c>
      <c r="V1262" s="7">
        <v>0</v>
      </c>
      <c r="W1262" s="7">
        <v>17</v>
      </c>
      <c r="X1262" s="7">
        <v>0</v>
      </c>
      <c r="Y1262" s="7">
        <v>0</v>
      </c>
    </row>
    <row r="1263" spans="1:25" ht="56.25" x14ac:dyDescent="0.2">
      <c r="A1263" s="53" t="s">
        <v>2860</v>
      </c>
      <c r="B1263" s="54" t="s">
        <v>3249</v>
      </c>
      <c r="C1263" s="55" t="s">
        <v>3250</v>
      </c>
      <c r="D1263" s="5">
        <v>38.358137880000001</v>
      </c>
      <c r="E1263" s="5" t="s">
        <v>3806</v>
      </c>
      <c r="F1263" s="5">
        <v>38.358137880000001</v>
      </c>
      <c r="G1263" s="5">
        <v>0</v>
      </c>
      <c r="H1263" s="5">
        <v>0</v>
      </c>
      <c r="I1263" s="5">
        <v>38.358137880000001</v>
      </c>
      <c r="J1263" s="5">
        <v>0</v>
      </c>
      <c r="K1263" s="5">
        <v>31.9651149</v>
      </c>
      <c r="L1263" s="8">
        <v>2025</v>
      </c>
      <c r="M1263" s="5">
        <v>31.9651149</v>
      </c>
      <c r="N1263" s="6" t="s">
        <v>3236</v>
      </c>
      <c r="O1263" s="6" t="s">
        <v>3804</v>
      </c>
      <c r="P1263" s="7">
        <v>0</v>
      </c>
      <c r="Q1263" s="7">
        <v>0</v>
      </c>
      <c r="R1263" s="7">
        <v>0</v>
      </c>
      <c r="S1263" s="7">
        <v>0</v>
      </c>
      <c r="T1263" s="7">
        <v>0</v>
      </c>
      <c r="U1263" s="7">
        <v>0</v>
      </c>
      <c r="V1263" s="7">
        <v>0</v>
      </c>
      <c r="W1263" s="7">
        <v>27</v>
      </c>
      <c r="X1263" s="7">
        <v>0</v>
      </c>
      <c r="Y1263" s="7">
        <v>0</v>
      </c>
    </row>
    <row r="1264" spans="1:25" ht="131.25" x14ac:dyDescent="0.2">
      <c r="A1264" s="53" t="s">
        <v>2860</v>
      </c>
      <c r="B1264" s="54" t="s">
        <v>3251</v>
      </c>
      <c r="C1264" s="55" t="s">
        <v>3252</v>
      </c>
      <c r="D1264" s="5">
        <v>0.36</v>
      </c>
      <c r="E1264" s="5" t="s">
        <v>3806</v>
      </c>
      <c r="F1264" s="5">
        <v>0.36</v>
      </c>
      <c r="G1264" s="5">
        <v>0</v>
      </c>
      <c r="H1264" s="5">
        <v>0</v>
      </c>
      <c r="I1264" s="5">
        <v>0</v>
      </c>
      <c r="J1264" s="5">
        <v>0.36</v>
      </c>
      <c r="K1264" s="5">
        <v>0.3</v>
      </c>
      <c r="L1264" s="8">
        <v>2020</v>
      </c>
      <c r="M1264" s="5">
        <v>0.3</v>
      </c>
      <c r="N1264" s="6" t="s">
        <v>3253</v>
      </c>
      <c r="O1264" s="6" t="s">
        <v>3804</v>
      </c>
      <c r="P1264" s="7">
        <v>0</v>
      </c>
      <c r="Q1264" s="7">
        <v>0</v>
      </c>
      <c r="R1264" s="7">
        <v>0</v>
      </c>
      <c r="S1264" s="7">
        <v>0.65</v>
      </c>
      <c r="T1264" s="7">
        <v>0</v>
      </c>
      <c r="U1264" s="7">
        <v>0</v>
      </c>
      <c r="V1264" s="7">
        <v>0</v>
      </c>
      <c r="W1264" s="7">
        <v>0</v>
      </c>
      <c r="X1264" s="7">
        <v>0</v>
      </c>
      <c r="Y1264" s="7">
        <v>0</v>
      </c>
    </row>
    <row r="1265" spans="1:25" ht="75" x14ac:dyDescent="0.2">
      <c r="A1265" s="53" t="s">
        <v>2860</v>
      </c>
      <c r="B1265" s="54" t="s">
        <v>3254</v>
      </c>
      <c r="C1265" s="55" t="s">
        <v>3255</v>
      </c>
      <c r="D1265" s="5">
        <v>10.85328758</v>
      </c>
      <c r="E1265" s="5" t="s">
        <v>3806</v>
      </c>
      <c r="F1265" s="5">
        <v>10.85328758</v>
      </c>
      <c r="G1265" s="5">
        <v>0</v>
      </c>
      <c r="H1265" s="5">
        <v>0</v>
      </c>
      <c r="I1265" s="5">
        <v>10.85328758</v>
      </c>
      <c r="J1265" s="5">
        <v>0</v>
      </c>
      <c r="K1265" s="5">
        <v>9.0444063200000002</v>
      </c>
      <c r="L1265" s="8">
        <v>2022</v>
      </c>
      <c r="M1265" s="5">
        <v>9.0444063200000002</v>
      </c>
      <c r="N1265" s="6" t="s">
        <v>3256</v>
      </c>
      <c r="O1265" s="6" t="s">
        <v>3804</v>
      </c>
      <c r="P1265" s="7">
        <v>0</v>
      </c>
      <c r="Q1265" s="7">
        <v>0</v>
      </c>
      <c r="R1265" s="7">
        <v>0</v>
      </c>
      <c r="S1265" s="7">
        <v>0</v>
      </c>
      <c r="T1265" s="7">
        <v>0</v>
      </c>
      <c r="U1265" s="7">
        <v>0</v>
      </c>
      <c r="V1265" s="7">
        <v>0</v>
      </c>
      <c r="W1265" s="7">
        <v>5</v>
      </c>
      <c r="X1265" s="7">
        <v>0</v>
      </c>
      <c r="Y1265" s="7">
        <v>0</v>
      </c>
    </row>
    <row r="1266" spans="1:25" ht="18.75" x14ac:dyDescent="0.2">
      <c r="A1266" s="85" t="s">
        <v>3257</v>
      </c>
      <c r="B1266" s="77" t="s">
        <v>3258</v>
      </c>
      <c r="C1266" s="86" t="s">
        <v>44</v>
      </c>
      <c r="D1266" s="79">
        <f>SUM($D$1267)</f>
        <v>1196.2436806899998</v>
      </c>
      <c r="E1266" s="79" t="s">
        <v>3804</v>
      </c>
      <c r="F1266" s="79">
        <f>SUM($F$1267)</f>
        <v>1158.6718752799998</v>
      </c>
      <c r="G1266" s="79">
        <f>SUM($G$1267)</f>
        <v>0</v>
      </c>
      <c r="H1266" s="79">
        <f>SUM($H$1267)</f>
        <v>0</v>
      </c>
      <c r="I1266" s="79">
        <f>SUM($I$1267)</f>
        <v>917.37088223384012</v>
      </c>
      <c r="J1266" s="79">
        <f>SUM($J$1267)</f>
        <v>241.30099304615993</v>
      </c>
      <c r="K1266" s="79">
        <f>SUM($K$1267)</f>
        <v>942.41337404000012</v>
      </c>
      <c r="L1266" s="80" t="s">
        <v>3804</v>
      </c>
      <c r="M1266" s="79">
        <f>SUM($M$1267)</f>
        <v>1010.3207172600002</v>
      </c>
      <c r="N1266" s="81" t="s">
        <v>3804</v>
      </c>
      <c r="O1266" s="81" t="s">
        <v>3804</v>
      </c>
      <c r="P1266" s="82">
        <f>SUM($P$1267)</f>
        <v>0</v>
      </c>
      <c r="Q1266" s="82">
        <f>SUM($Q$1267)</f>
        <v>29.945999999999998</v>
      </c>
      <c r="R1266" s="82">
        <f>SUM($R$1267)</f>
        <v>0</v>
      </c>
      <c r="S1266" s="82">
        <f>SUM($S$1267)</f>
        <v>7.3830000000000009</v>
      </c>
      <c r="T1266" s="82">
        <f>SUM($T$1267)</f>
        <v>0</v>
      </c>
      <c r="U1266" s="82">
        <f>SUM($U$1267)</f>
        <v>144.65</v>
      </c>
      <c r="V1266" s="82">
        <f>SUM($V$1267)</f>
        <v>0</v>
      </c>
      <c r="W1266" s="82">
        <f>SUM($W$1267)</f>
        <v>1428</v>
      </c>
      <c r="X1266" s="82">
        <f>SUM($X$1267)</f>
        <v>0</v>
      </c>
      <c r="Y1266" s="82">
        <f>SUM($Y$1267)</f>
        <v>25</v>
      </c>
    </row>
    <row r="1267" spans="1:25" ht="56.25" x14ac:dyDescent="0.2">
      <c r="A1267" s="85" t="s">
        <v>3259</v>
      </c>
      <c r="B1267" s="77" t="s">
        <v>46</v>
      </c>
      <c r="C1267" s="86" t="s">
        <v>44</v>
      </c>
      <c r="D1267" s="79">
        <f>SUM($D$1268,$D$1274,$D$1275)</f>
        <v>1196.2436806899998</v>
      </c>
      <c r="E1267" s="79" t="s">
        <v>3804</v>
      </c>
      <c r="F1267" s="79">
        <f>SUM($F$1268,$F$1274,$F$1275)</f>
        <v>1158.6718752799998</v>
      </c>
      <c r="G1267" s="79">
        <f>SUM($G$1268,$G$1274,$G$1275)</f>
        <v>0</v>
      </c>
      <c r="H1267" s="79">
        <f>SUM($H$1268,$H$1274,$H$1275)</f>
        <v>0</v>
      </c>
      <c r="I1267" s="79">
        <f>SUM($I$1268,$I$1274,$I$1275)</f>
        <v>917.37088223384012</v>
      </c>
      <c r="J1267" s="79">
        <f>SUM($J$1268,$J$1274,$J$1275)</f>
        <v>241.30099304615993</v>
      </c>
      <c r="K1267" s="79">
        <f>SUM($K$1268,$K$1274,$K$1275)</f>
        <v>942.41337404000012</v>
      </c>
      <c r="L1267" s="80" t="s">
        <v>3804</v>
      </c>
      <c r="M1267" s="79">
        <f>SUM($M$1268,$M$1274,$M$1275)</f>
        <v>1010.3207172600002</v>
      </c>
      <c r="N1267" s="81" t="s">
        <v>3804</v>
      </c>
      <c r="O1267" s="81" t="s">
        <v>3804</v>
      </c>
      <c r="P1267" s="82">
        <f>SUM($P$1268,$P$1274,$P$1275)</f>
        <v>0</v>
      </c>
      <c r="Q1267" s="82">
        <f>SUM($Q$1268,$Q$1274,$Q$1275)</f>
        <v>29.945999999999998</v>
      </c>
      <c r="R1267" s="82">
        <f>SUM($R$1268,$R$1274,$R$1275)</f>
        <v>0</v>
      </c>
      <c r="S1267" s="82">
        <f>SUM($S$1268,$S$1274,$S$1275)</f>
        <v>7.3830000000000009</v>
      </c>
      <c r="T1267" s="82">
        <f>SUM($T$1268,$T$1274,$T$1275)</f>
        <v>0</v>
      </c>
      <c r="U1267" s="82">
        <f>SUM($U$1268,$U$1274,$U$1275)</f>
        <v>144.65</v>
      </c>
      <c r="V1267" s="82">
        <f>SUM($V$1268,$V$1274,$V$1275)</f>
        <v>0</v>
      </c>
      <c r="W1267" s="82">
        <f>SUM($W$1268,$W$1274,$W$1275)</f>
        <v>1428</v>
      </c>
      <c r="X1267" s="82">
        <f>SUM($X$1268,$X$1274,$X$1275)</f>
        <v>0</v>
      </c>
      <c r="Y1267" s="82">
        <f>SUM($Y$1268,$Y$1274,$Y$1275)</f>
        <v>25</v>
      </c>
    </row>
    <row r="1268" spans="1:25" ht="37.5" x14ac:dyDescent="0.2">
      <c r="A1268" s="85" t="s">
        <v>3260</v>
      </c>
      <c r="B1268" s="77" t="s">
        <v>429</v>
      </c>
      <c r="C1268" s="86" t="s">
        <v>44</v>
      </c>
      <c r="D1268" s="79">
        <f>SUM($D$1269:$D$1273)</f>
        <v>53.315549009999998</v>
      </c>
      <c r="E1268" s="79" t="s">
        <v>3804</v>
      </c>
      <c r="F1268" s="79">
        <f>SUM($F$1269:$F$1273)</f>
        <v>36.965598610000001</v>
      </c>
      <c r="G1268" s="79">
        <f>SUM($G$1269:$G$1273)</f>
        <v>0</v>
      </c>
      <c r="H1268" s="79">
        <f>SUM($H$1269:$H$1273)</f>
        <v>0</v>
      </c>
      <c r="I1268" s="79">
        <f>SUM($I$1269:$I$1273)</f>
        <v>9.0183270100000001</v>
      </c>
      <c r="J1268" s="79">
        <f>SUM($J$1269:$J$1273)</f>
        <v>27.947271600000004</v>
      </c>
      <c r="K1268" s="79">
        <f>SUM($K$1269:$K$1273)</f>
        <v>31.725010240000003</v>
      </c>
      <c r="L1268" s="80" t="s">
        <v>3804</v>
      </c>
      <c r="M1268" s="79">
        <f>SUM($M$1269:$M$1273)</f>
        <v>46.335649050000001</v>
      </c>
      <c r="N1268" s="81" t="s">
        <v>3804</v>
      </c>
      <c r="O1268" s="81" t="s">
        <v>3804</v>
      </c>
      <c r="P1268" s="82">
        <f>SUM($P$1269:$P$1273)</f>
        <v>0</v>
      </c>
      <c r="Q1268" s="82">
        <f>SUM($Q$1269:$Q$1273)</f>
        <v>25.855999999999998</v>
      </c>
      <c r="R1268" s="82">
        <f>SUM($R$1269:$R$1273)</f>
        <v>0</v>
      </c>
      <c r="S1268" s="82">
        <f>SUM($S$1269:$S$1273)</f>
        <v>1.6</v>
      </c>
      <c r="T1268" s="82">
        <f>SUM($T$1269:$T$1273)</f>
        <v>0</v>
      </c>
      <c r="U1268" s="82">
        <f>SUM($U$1269:$U$1273)</f>
        <v>0</v>
      </c>
      <c r="V1268" s="82">
        <f>SUM($V$1269:$V$1273)</f>
        <v>0</v>
      </c>
      <c r="W1268" s="82">
        <f>SUM($W$1269:$W$1273)</f>
        <v>0</v>
      </c>
      <c r="X1268" s="82">
        <f>SUM($X$1269:$X$1273)</f>
        <v>0</v>
      </c>
      <c r="Y1268" s="82">
        <f>SUM($Y$1269:$Y$1273)</f>
        <v>0</v>
      </c>
    </row>
    <row r="1269" spans="1:25" ht="75" x14ac:dyDescent="0.2">
      <c r="A1269" s="53" t="s">
        <v>3260</v>
      </c>
      <c r="B1269" s="54" t="s">
        <v>3261</v>
      </c>
      <c r="C1269" s="55" t="s">
        <v>3262</v>
      </c>
      <c r="D1269" s="5">
        <v>16.80097593</v>
      </c>
      <c r="E1269" s="5" t="s">
        <v>3807</v>
      </c>
      <c r="F1269" s="5">
        <v>16.641248260000001</v>
      </c>
      <c r="G1269" s="5">
        <v>0</v>
      </c>
      <c r="H1269" s="5">
        <v>0</v>
      </c>
      <c r="I1269" s="5">
        <v>0</v>
      </c>
      <c r="J1269" s="5">
        <v>16.641248260000001</v>
      </c>
      <c r="K1269" s="5">
        <v>14.20574626</v>
      </c>
      <c r="L1269" s="8">
        <v>2016</v>
      </c>
      <c r="M1269" s="5">
        <v>14.360082869999999</v>
      </c>
      <c r="N1269" s="6" t="s">
        <v>3263</v>
      </c>
      <c r="O1269" s="6" t="s">
        <v>3804</v>
      </c>
      <c r="P1269" s="7">
        <v>0</v>
      </c>
      <c r="Q1269" s="7">
        <v>1.266</v>
      </c>
      <c r="R1269" s="7">
        <v>0</v>
      </c>
      <c r="S1269" s="7">
        <v>0</v>
      </c>
      <c r="T1269" s="7">
        <v>0</v>
      </c>
      <c r="U1269" s="7">
        <v>0</v>
      </c>
      <c r="V1269" s="7">
        <v>0</v>
      </c>
      <c r="W1269" s="7">
        <v>0</v>
      </c>
      <c r="X1269" s="7">
        <v>0</v>
      </c>
      <c r="Y1269" s="7">
        <v>0</v>
      </c>
    </row>
    <row r="1270" spans="1:25" ht="75" x14ac:dyDescent="0.2">
      <c r="A1270" s="53" t="s">
        <v>3260</v>
      </c>
      <c r="B1270" s="54" t="s">
        <v>3264</v>
      </c>
      <c r="C1270" s="55" t="s">
        <v>3265</v>
      </c>
      <c r="D1270" s="5">
        <v>16.0914438</v>
      </c>
      <c r="E1270" s="5" t="s">
        <v>3807</v>
      </c>
      <c r="F1270" s="5">
        <v>0.09</v>
      </c>
      <c r="G1270" s="5">
        <v>0</v>
      </c>
      <c r="H1270" s="5">
        <v>0</v>
      </c>
      <c r="I1270" s="5">
        <v>0</v>
      </c>
      <c r="J1270" s="5">
        <v>0.09</v>
      </c>
      <c r="K1270" s="5">
        <v>0</v>
      </c>
      <c r="L1270" s="8">
        <v>2015</v>
      </c>
      <c r="M1270" s="5">
        <v>14.29398108</v>
      </c>
      <c r="N1270" s="6" t="s">
        <v>3266</v>
      </c>
      <c r="O1270" s="6" t="s">
        <v>3804</v>
      </c>
      <c r="P1270" s="7">
        <v>0</v>
      </c>
      <c r="Q1270" s="7">
        <v>12.394</v>
      </c>
      <c r="R1270" s="7">
        <v>0</v>
      </c>
      <c r="S1270" s="7">
        <v>1.1000000000000001</v>
      </c>
      <c r="T1270" s="7">
        <v>0</v>
      </c>
      <c r="U1270" s="7">
        <v>0</v>
      </c>
      <c r="V1270" s="7">
        <v>0</v>
      </c>
      <c r="W1270" s="7">
        <v>0</v>
      </c>
      <c r="X1270" s="7">
        <v>0</v>
      </c>
      <c r="Y1270" s="7">
        <v>0</v>
      </c>
    </row>
    <row r="1271" spans="1:25" ht="37.5" x14ac:dyDescent="0.2">
      <c r="A1271" s="53" t="s">
        <v>3260</v>
      </c>
      <c r="B1271" s="54" t="s">
        <v>3267</v>
      </c>
      <c r="C1271" s="55" t="s">
        <v>3268</v>
      </c>
      <c r="D1271" s="5">
        <v>17.370659240000002</v>
      </c>
      <c r="E1271" s="5" t="s">
        <v>3807</v>
      </c>
      <c r="F1271" s="5">
        <v>17.370659240000002</v>
      </c>
      <c r="G1271" s="5">
        <v>0</v>
      </c>
      <c r="H1271" s="5">
        <v>0</v>
      </c>
      <c r="I1271" s="5">
        <v>9.0183270100000001</v>
      </c>
      <c r="J1271" s="5">
        <v>8.35233223</v>
      </c>
      <c r="K1271" s="5">
        <v>15.097777879999999</v>
      </c>
      <c r="L1271" s="8">
        <v>2018</v>
      </c>
      <c r="M1271" s="5">
        <v>15.097777879999999</v>
      </c>
      <c r="N1271" s="6" t="s">
        <v>3269</v>
      </c>
      <c r="O1271" s="6" t="s">
        <v>3804</v>
      </c>
      <c r="P1271" s="7">
        <v>0</v>
      </c>
      <c r="Q1271" s="7">
        <v>11.951000000000001</v>
      </c>
      <c r="R1271" s="7">
        <v>0</v>
      </c>
      <c r="S1271" s="7">
        <v>0</v>
      </c>
      <c r="T1271" s="7">
        <v>0</v>
      </c>
      <c r="U1271" s="7">
        <v>0</v>
      </c>
      <c r="V1271" s="7">
        <v>0</v>
      </c>
      <c r="W1271" s="7">
        <v>0</v>
      </c>
      <c r="X1271" s="7">
        <v>0</v>
      </c>
      <c r="Y1271" s="7">
        <v>0</v>
      </c>
    </row>
    <row r="1272" spans="1:25" ht="56.25" x14ac:dyDescent="0.2">
      <c r="A1272" s="53" t="s">
        <v>3260</v>
      </c>
      <c r="B1272" s="54" t="s">
        <v>3270</v>
      </c>
      <c r="C1272" s="55" t="s">
        <v>3271</v>
      </c>
      <c r="D1272" s="5">
        <v>1.2756183699999999</v>
      </c>
      <c r="E1272" s="5" t="s">
        <v>3806</v>
      </c>
      <c r="F1272" s="5">
        <v>1.2756183699999999</v>
      </c>
      <c r="G1272" s="5">
        <v>0</v>
      </c>
      <c r="H1272" s="5">
        <v>0</v>
      </c>
      <c r="I1272" s="5">
        <v>0</v>
      </c>
      <c r="J1272" s="5">
        <v>1.2756183699999999</v>
      </c>
      <c r="K1272" s="5">
        <v>1.0630153099999999</v>
      </c>
      <c r="L1272" s="8">
        <v>2020</v>
      </c>
      <c r="M1272" s="5">
        <v>1.0630153099999999</v>
      </c>
      <c r="N1272" s="6" t="s">
        <v>3272</v>
      </c>
      <c r="O1272" s="6" t="s">
        <v>3804</v>
      </c>
      <c r="P1272" s="7">
        <v>0</v>
      </c>
      <c r="Q1272" s="7">
        <v>0.15</v>
      </c>
      <c r="R1272" s="7">
        <v>0</v>
      </c>
      <c r="S1272" s="7">
        <v>0</v>
      </c>
      <c r="T1272" s="7">
        <v>0</v>
      </c>
      <c r="U1272" s="7">
        <v>0</v>
      </c>
      <c r="V1272" s="7">
        <v>0</v>
      </c>
      <c r="W1272" s="7">
        <v>0</v>
      </c>
      <c r="X1272" s="7">
        <v>0</v>
      </c>
      <c r="Y1272" s="7">
        <v>0</v>
      </c>
    </row>
    <row r="1273" spans="1:25" ht="75" x14ac:dyDescent="0.2">
      <c r="A1273" s="53" t="s">
        <v>3260</v>
      </c>
      <c r="B1273" s="54" t="s">
        <v>3273</v>
      </c>
      <c r="C1273" s="55" t="s">
        <v>3274</v>
      </c>
      <c r="D1273" s="5">
        <v>1.7768516700000001</v>
      </c>
      <c r="E1273" s="5" t="s">
        <v>3807</v>
      </c>
      <c r="F1273" s="5">
        <v>1.5880727400000001</v>
      </c>
      <c r="G1273" s="5">
        <v>0</v>
      </c>
      <c r="H1273" s="5">
        <v>0</v>
      </c>
      <c r="I1273" s="5">
        <v>0</v>
      </c>
      <c r="J1273" s="5">
        <v>1.5880727400000001</v>
      </c>
      <c r="K1273" s="5">
        <v>1.3584707900000002</v>
      </c>
      <c r="L1273" s="8">
        <v>2019</v>
      </c>
      <c r="M1273" s="5">
        <v>1.52079191</v>
      </c>
      <c r="N1273" s="6" t="s">
        <v>3275</v>
      </c>
      <c r="O1273" s="6" t="s">
        <v>3804</v>
      </c>
      <c r="P1273" s="7">
        <v>0</v>
      </c>
      <c r="Q1273" s="7">
        <v>9.5000000000000001E-2</v>
      </c>
      <c r="R1273" s="7">
        <v>0</v>
      </c>
      <c r="S1273" s="7">
        <v>0.5</v>
      </c>
      <c r="T1273" s="7">
        <v>0</v>
      </c>
      <c r="U1273" s="7">
        <v>0</v>
      </c>
      <c r="V1273" s="7">
        <v>0</v>
      </c>
      <c r="W1273" s="7">
        <v>0</v>
      </c>
      <c r="X1273" s="7">
        <v>0</v>
      </c>
      <c r="Y1273" s="7">
        <v>0</v>
      </c>
    </row>
    <row r="1274" spans="1:25" ht="37.5" x14ac:dyDescent="0.2">
      <c r="A1274" s="85" t="s">
        <v>3276</v>
      </c>
      <c r="B1274" s="77" t="s">
        <v>451</v>
      </c>
      <c r="C1274" s="86" t="s">
        <v>44</v>
      </c>
      <c r="D1274" s="79">
        <v>0</v>
      </c>
      <c r="E1274" s="79" t="s">
        <v>3804</v>
      </c>
      <c r="F1274" s="79">
        <v>0</v>
      </c>
      <c r="G1274" s="79">
        <v>0</v>
      </c>
      <c r="H1274" s="79">
        <v>0</v>
      </c>
      <c r="I1274" s="79">
        <v>0</v>
      </c>
      <c r="J1274" s="79">
        <v>0</v>
      </c>
      <c r="K1274" s="79">
        <v>0</v>
      </c>
      <c r="L1274" s="80" t="s">
        <v>3804</v>
      </c>
      <c r="M1274" s="79">
        <v>0</v>
      </c>
      <c r="N1274" s="81" t="s">
        <v>3804</v>
      </c>
      <c r="O1274" s="81" t="s">
        <v>3804</v>
      </c>
      <c r="P1274" s="82">
        <v>0</v>
      </c>
      <c r="Q1274" s="82">
        <v>0</v>
      </c>
      <c r="R1274" s="82">
        <v>0</v>
      </c>
      <c r="S1274" s="82">
        <v>0</v>
      </c>
      <c r="T1274" s="82">
        <v>0</v>
      </c>
      <c r="U1274" s="82">
        <v>0</v>
      </c>
      <c r="V1274" s="82">
        <v>0</v>
      </c>
      <c r="W1274" s="82">
        <v>0</v>
      </c>
      <c r="X1274" s="82">
        <v>0</v>
      </c>
      <c r="Y1274" s="82">
        <v>0</v>
      </c>
    </row>
    <row r="1275" spans="1:25" ht="18.75" x14ac:dyDescent="0.2">
      <c r="A1275" s="85" t="s">
        <v>3277</v>
      </c>
      <c r="B1275" s="77" t="s">
        <v>453</v>
      </c>
      <c r="C1275" s="86" t="s">
        <v>44</v>
      </c>
      <c r="D1275" s="79">
        <f>SUM($D$1276:$D$1491)</f>
        <v>1142.9281316799998</v>
      </c>
      <c r="E1275" s="79" t="s">
        <v>3804</v>
      </c>
      <c r="F1275" s="79">
        <f>SUM($F$1276:$F$1491)</f>
        <v>1121.7062766699999</v>
      </c>
      <c r="G1275" s="79">
        <f>SUM($G$1276:$G$1491)</f>
        <v>0</v>
      </c>
      <c r="H1275" s="79">
        <f>SUM($H$1276:$H$1491)</f>
        <v>0</v>
      </c>
      <c r="I1275" s="79">
        <f>SUM($I$1276:$I$1491)</f>
        <v>908.35255522384011</v>
      </c>
      <c r="J1275" s="79">
        <f>SUM($J$1276:$J$1491)</f>
        <v>213.35372144615994</v>
      </c>
      <c r="K1275" s="79">
        <f>SUM($K$1276:$K$1491)</f>
        <v>910.68836380000016</v>
      </c>
      <c r="L1275" s="80" t="s">
        <v>3804</v>
      </c>
      <c r="M1275" s="79">
        <f>SUM($M$1276:$M$1491)</f>
        <v>963.98506821000012</v>
      </c>
      <c r="N1275" s="81" t="s">
        <v>3804</v>
      </c>
      <c r="O1275" s="81" t="s">
        <v>3804</v>
      </c>
      <c r="P1275" s="82">
        <f>SUM($P$1276:$P$1491)</f>
        <v>0</v>
      </c>
      <c r="Q1275" s="82">
        <f>SUM($Q$1276:$Q$1491)</f>
        <v>4.09</v>
      </c>
      <c r="R1275" s="82">
        <f>SUM($R$1276:$R$1491)</f>
        <v>0</v>
      </c>
      <c r="S1275" s="82">
        <f>SUM($S$1276:$S$1491)</f>
        <v>5.7830000000000004</v>
      </c>
      <c r="T1275" s="82">
        <f>SUM($T$1276:$T$1491)</f>
        <v>0</v>
      </c>
      <c r="U1275" s="82">
        <f>SUM($U$1276:$U$1491)</f>
        <v>144.65</v>
      </c>
      <c r="V1275" s="82">
        <f>SUM($V$1276:$V$1491)</f>
        <v>0</v>
      </c>
      <c r="W1275" s="82">
        <f>SUM($W$1276:$W$1491)</f>
        <v>1428</v>
      </c>
      <c r="X1275" s="82">
        <f>SUM($X$1276:$X$1491)</f>
        <v>0</v>
      </c>
      <c r="Y1275" s="82">
        <f>SUM($Y$1276:$Y$1491)</f>
        <v>25</v>
      </c>
    </row>
    <row r="1276" spans="1:25" ht="112.5" x14ac:dyDescent="0.2">
      <c r="A1276" s="53" t="s">
        <v>3277</v>
      </c>
      <c r="B1276" s="54" t="s">
        <v>3278</v>
      </c>
      <c r="C1276" s="55" t="s">
        <v>3279</v>
      </c>
      <c r="D1276" s="5">
        <v>0</v>
      </c>
      <c r="E1276" s="5" t="s">
        <v>3806</v>
      </c>
      <c r="F1276" s="5">
        <v>0</v>
      </c>
      <c r="G1276" s="5">
        <v>0</v>
      </c>
      <c r="H1276" s="5">
        <v>0</v>
      </c>
      <c r="I1276" s="5">
        <v>0</v>
      </c>
      <c r="J1276" s="5">
        <v>0</v>
      </c>
      <c r="K1276" s="5">
        <v>0</v>
      </c>
      <c r="L1276" s="8" t="s">
        <v>3804</v>
      </c>
      <c r="M1276" s="5">
        <v>0</v>
      </c>
      <c r="N1276" s="6" t="s">
        <v>3280</v>
      </c>
      <c r="O1276" s="6" t="s">
        <v>3804</v>
      </c>
      <c r="P1276" s="7">
        <v>0</v>
      </c>
      <c r="Q1276" s="7">
        <v>0</v>
      </c>
      <c r="R1276" s="7">
        <v>0</v>
      </c>
      <c r="S1276" s="7">
        <v>0</v>
      </c>
      <c r="T1276" s="7">
        <v>0</v>
      </c>
      <c r="U1276" s="7">
        <v>0</v>
      </c>
      <c r="V1276" s="7">
        <v>0</v>
      </c>
      <c r="W1276" s="7">
        <v>0</v>
      </c>
      <c r="X1276" s="7">
        <v>0</v>
      </c>
      <c r="Y1276" s="7">
        <v>0</v>
      </c>
    </row>
    <row r="1277" spans="1:25" ht="56.25" x14ac:dyDescent="0.2">
      <c r="A1277" s="53" t="s">
        <v>3277</v>
      </c>
      <c r="B1277" s="54" t="s">
        <v>3281</v>
      </c>
      <c r="C1277" s="55" t="s">
        <v>3282</v>
      </c>
      <c r="D1277" s="5">
        <v>11.240266200000001</v>
      </c>
      <c r="E1277" s="5" t="s">
        <v>3806</v>
      </c>
      <c r="F1277" s="5">
        <v>11.240266200000001</v>
      </c>
      <c r="G1277" s="5">
        <v>0</v>
      </c>
      <c r="H1277" s="5">
        <v>0</v>
      </c>
      <c r="I1277" s="5">
        <v>11.240266200000001</v>
      </c>
      <c r="J1277" s="5">
        <v>0</v>
      </c>
      <c r="K1277" s="5">
        <v>9.4561600000000006</v>
      </c>
      <c r="L1277" s="8">
        <v>2023</v>
      </c>
      <c r="M1277" s="5">
        <v>9.4561600000000006</v>
      </c>
      <c r="N1277" s="6" t="s">
        <v>3283</v>
      </c>
      <c r="O1277" s="6" t="s">
        <v>3804</v>
      </c>
      <c r="P1277" s="7">
        <v>0</v>
      </c>
      <c r="Q1277" s="7">
        <v>0</v>
      </c>
      <c r="R1277" s="7">
        <v>0</v>
      </c>
      <c r="S1277" s="7">
        <v>0</v>
      </c>
      <c r="T1277" s="7">
        <v>0</v>
      </c>
      <c r="U1277" s="7">
        <v>0</v>
      </c>
      <c r="V1277" s="7">
        <v>0</v>
      </c>
      <c r="W1277" s="7">
        <v>1</v>
      </c>
      <c r="X1277" s="7">
        <v>0</v>
      </c>
      <c r="Y1277" s="7">
        <v>0</v>
      </c>
    </row>
    <row r="1278" spans="1:25" ht="93.75" x14ac:dyDescent="0.2">
      <c r="A1278" s="53" t="s">
        <v>3277</v>
      </c>
      <c r="B1278" s="54" t="s">
        <v>3284</v>
      </c>
      <c r="C1278" s="55" t="s">
        <v>3285</v>
      </c>
      <c r="D1278" s="5">
        <v>0</v>
      </c>
      <c r="E1278" s="5" t="s">
        <v>3806</v>
      </c>
      <c r="F1278" s="5">
        <v>0</v>
      </c>
      <c r="G1278" s="5">
        <v>0</v>
      </c>
      <c r="H1278" s="5">
        <v>0</v>
      </c>
      <c r="I1278" s="5">
        <v>0</v>
      </c>
      <c r="J1278" s="5">
        <v>0</v>
      </c>
      <c r="K1278" s="5">
        <v>0</v>
      </c>
      <c r="L1278" s="8" t="s">
        <v>3804</v>
      </c>
      <c r="M1278" s="5">
        <v>0</v>
      </c>
      <c r="N1278" s="6" t="s">
        <v>3286</v>
      </c>
      <c r="O1278" s="6" t="s">
        <v>3804</v>
      </c>
      <c r="P1278" s="7">
        <v>0</v>
      </c>
      <c r="Q1278" s="7">
        <v>0</v>
      </c>
      <c r="R1278" s="7">
        <v>0</v>
      </c>
      <c r="S1278" s="7">
        <v>0</v>
      </c>
      <c r="T1278" s="7">
        <v>0</v>
      </c>
      <c r="U1278" s="7">
        <v>0</v>
      </c>
      <c r="V1278" s="7">
        <v>0</v>
      </c>
      <c r="W1278" s="7">
        <v>0</v>
      </c>
      <c r="X1278" s="7">
        <v>0</v>
      </c>
      <c r="Y1278" s="7">
        <v>0</v>
      </c>
    </row>
    <row r="1279" spans="1:25" ht="56.25" x14ac:dyDescent="0.2">
      <c r="A1279" s="53" t="s">
        <v>3277</v>
      </c>
      <c r="B1279" s="54" t="s">
        <v>3287</v>
      </c>
      <c r="C1279" s="55" t="s">
        <v>3288</v>
      </c>
      <c r="D1279" s="5">
        <v>16.671778620000001</v>
      </c>
      <c r="E1279" s="5" t="s">
        <v>3806</v>
      </c>
      <c r="F1279" s="5">
        <v>16.671778620000001</v>
      </c>
      <c r="G1279" s="5">
        <v>0</v>
      </c>
      <c r="H1279" s="5">
        <v>0</v>
      </c>
      <c r="I1279" s="5">
        <v>16.671778620000001</v>
      </c>
      <c r="J1279" s="5">
        <v>0</v>
      </c>
      <c r="K1279" s="5">
        <v>13.893148849999999</v>
      </c>
      <c r="L1279" s="8">
        <v>2022</v>
      </c>
      <c r="M1279" s="5">
        <v>13.893148849999999</v>
      </c>
      <c r="N1279" s="6" t="s">
        <v>3289</v>
      </c>
      <c r="O1279" s="6" t="s">
        <v>3804</v>
      </c>
      <c r="P1279" s="7">
        <v>0</v>
      </c>
      <c r="Q1279" s="7">
        <v>0</v>
      </c>
      <c r="R1279" s="7">
        <v>0</v>
      </c>
      <c r="S1279" s="7">
        <v>0</v>
      </c>
      <c r="T1279" s="7">
        <v>0</v>
      </c>
      <c r="U1279" s="7">
        <v>0</v>
      </c>
      <c r="V1279" s="7">
        <v>0</v>
      </c>
      <c r="W1279" s="7">
        <v>4</v>
      </c>
      <c r="X1279" s="7">
        <v>0</v>
      </c>
      <c r="Y1279" s="7">
        <v>0</v>
      </c>
    </row>
    <row r="1280" spans="1:25" ht="112.5" x14ac:dyDescent="0.2">
      <c r="A1280" s="53" t="s">
        <v>3277</v>
      </c>
      <c r="B1280" s="54" t="s">
        <v>3290</v>
      </c>
      <c r="C1280" s="55" t="s">
        <v>3291</v>
      </c>
      <c r="D1280" s="5">
        <v>0</v>
      </c>
      <c r="E1280" s="5" t="s">
        <v>3806</v>
      </c>
      <c r="F1280" s="5">
        <v>0</v>
      </c>
      <c r="G1280" s="5">
        <v>0</v>
      </c>
      <c r="H1280" s="5">
        <v>0</v>
      </c>
      <c r="I1280" s="5">
        <v>0</v>
      </c>
      <c r="J1280" s="5">
        <v>0</v>
      </c>
      <c r="K1280" s="5">
        <v>0</v>
      </c>
      <c r="L1280" s="8" t="s">
        <v>3804</v>
      </c>
      <c r="M1280" s="5">
        <v>0</v>
      </c>
      <c r="N1280" s="6" t="s">
        <v>3292</v>
      </c>
      <c r="O1280" s="6" t="s">
        <v>3804</v>
      </c>
      <c r="P1280" s="7">
        <v>0</v>
      </c>
      <c r="Q1280" s="7">
        <v>0</v>
      </c>
      <c r="R1280" s="7">
        <v>0</v>
      </c>
      <c r="S1280" s="7">
        <v>0</v>
      </c>
      <c r="T1280" s="7">
        <v>0</v>
      </c>
      <c r="U1280" s="7">
        <v>0</v>
      </c>
      <c r="V1280" s="7">
        <v>0</v>
      </c>
      <c r="W1280" s="7">
        <v>0</v>
      </c>
      <c r="X1280" s="7">
        <v>0</v>
      </c>
      <c r="Y1280" s="7">
        <v>0</v>
      </c>
    </row>
    <row r="1281" spans="1:25" ht="75" x14ac:dyDescent="0.2">
      <c r="A1281" s="53" t="s">
        <v>3277</v>
      </c>
      <c r="B1281" s="54" t="s">
        <v>3293</v>
      </c>
      <c r="C1281" s="55" t="s">
        <v>3294</v>
      </c>
      <c r="D1281" s="5">
        <v>1.1071379800000001</v>
      </c>
      <c r="E1281" s="5" t="s">
        <v>3808</v>
      </c>
      <c r="F1281" s="5">
        <v>1.1071379800000001</v>
      </c>
      <c r="G1281" s="5">
        <v>0</v>
      </c>
      <c r="H1281" s="5">
        <v>0</v>
      </c>
      <c r="I1281" s="5">
        <v>1.1071379800000001</v>
      </c>
      <c r="J1281" s="5">
        <v>0</v>
      </c>
      <c r="K1281" s="5">
        <v>1.1071379800000001</v>
      </c>
      <c r="L1281" s="8">
        <v>2019</v>
      </c>
      <c r="M1281" s="5">
        <v>1.1071379800000001</v>
      </c>
      <c r="N1281" s="6" t="s">
        <v>3295</v>
      </c>
      <c r="O1281" s="6" t="s">
        <v>3804</v>
      </c>
      <c r="P1281" s="7">
        <v>0</v>
      </c>
      <c r="Q1281" s="7">
        <v>0</v>
      </c>
      <c r="R1281" s="7">
        <v>0</v>
      </c>
      <c r="S1281" s="7">
        <v>0</v>
      </c>
      <c r="T1281" s="7">
        <v>0</v>
      </c>
      <c r="U1281" s="7">
        <v>0</v>
      </c>
      <c r="V1281" s="7">
        <v>0</v>
      </c>
      <c r="W1281" s="7">
        <v>1</v>
      </c>
      <c r="X1281" s="7">
        <v>0</v>
      </c>
      <c r="Y1281" s="7">
        <v>0</v>
      </c>
    </row>
    <row r="1282" spans="1:25" ht="131.25" x14ac:dyDescent="0.2">
      <c r="A1282" s="53" t="s">
        <v>3277</v>
      </c>
      <c r="B1282" s="54" t="s">
        <v>3296</v>
      </c>
      <c r="C1282" s="55" t="s">
        <v>3297</v>
      </c>
      <c r="D1282" s="5">
        <v>0</v>
      </c>
      <c r="E1282" s="5" t="s">
        <v>3806</v>
      </c>
      <c r="F1282" s="5">
        <v>0</v>
      </c>
      <c r="G1282" s="5">
        <v>0</v>
      </c>
      <c r="H1282" s="5">
        <v>0</v>
      </c>
      <c r="I1282" s="5">
        <v>0</v>
      </c>
      <c r="J1282" s="5">
        <v>0</v>
      </c>
      <c r="K1282" s="5">
        <v>0</v>
      </c>
      <c r="L1282" s="8" t="s">
        <v>3804</v>
      </c>
      <c r="M1282" s="5">
        <v>0</v>
      </c>
      <c r="N1282" s="6" t="s">
        <v>3298</v>
      </c>
      <c r="O1282" s="6" t="s">
        <v>3804</v>
      </c>
      <c r="P1282" s="7">
        <v>0</v>
      </c>
      <c r="Q1282" s="7">
        <v>0</v>
      </c>
      <c r="R1282" s="7">
        <v>0</v>
      </c>
      <c r="S1282" s="7">
        <v>0</v>
      </c>
      <c r="T1282" s="7">
        <v>0</v>
      </c>
      <c r="U1282" s="7">
        <v>0</v>
      </c>
      <c r="V1282" s="7">
        <v>0</v>
      </c>
      <c r="W1282" s="7">
        <v>0</v>
      </c>
      <c r="X1282" s="7">
        <v>0</v>
      </c>
      <c r="Y1282" s="7">
        <v>0</v>
      </c>
    </row>
    <row r="1283" spans="1:25" ht="131.25" x14ac:dyDescent="0.2">
      <c r="A1283" s="53" t="s">
        <v>3277</v>
      </c>
      <c r="B1283" s="54" t="s">
        <v>3299</v>
      </c>
      <c r="C1283" s="55" t="s">
        <v>3300</v>
      </c>
      <c r="D1283" s="5">
        <v>0</v>
      </c>
      <c r="E1283" s="5" t="s">
        <v>3806</v>
      </c>
      <c r="F1283" s="5">
        <v>0</v>
      </c>
      <c r="G1283" s="5">
        <v>0</v>
      </c>
      <c r="H1283" s="5">
        <v>0</v>
      </c>
      <c r="I1283" s="5">
        <v>0</v>
      </c>
      <c r="J1283" s="5">
        <v>0</v>
      </c>
      <c r="K1283" s="5">
        <v>0</v>
      </c>
      <c r="L1283" s="8" t="s">
        <v>3804</v>
      </c>
      <c r="M1283" s="5">
        <v>0</v>
      </c>
      <c r="N1283" s="6" t="s">
        <v>3298</v>
      </c>
      <c r="O1283" s="6" t="s">
        <v>3804</v>
      </c>
      <c r="P1283" s="7">
        <v>0</v>
      </c>
      <c r="Q1283" s="7">
        <v>0</v>
      </c>
      <c r="R1283" s="7">
        <v>0</v>
      </c>
      <c r="S1283" s="7">
        <v>0</v>
      </c>
      <c r="T1283" s="7">
        <v>0</v>
      </c>
      <c r="U1283" s="7">
        <v>0</v>
      </c>
      <c r="V1283" s="7">
        <v>0</v>
      </c>
      <c r="W1283" s="7">
        <v>0</v>
      </c>
      <c r="X1283" s="7">
        <v>0</v>
      </c>
      <c r="Y1283" s="7">
        <v>0</v>
      </c>
    </row>
    <row r="1284" spans="1:25" ht="131.25" x14ac:dyDescent="0.2">
      <c r="A1284" s="53" t="s">
        <v>3277</v>
      </c>
      <c r="B1284" s="54" t="s">
        <v>3301</v>
      </c>
      <c r="C1284" s="55" t="s">
        <v>3302</v>
      </c>
      <c r="D1284" s="5">
        <v>0</v>
      </c>
      <c r="E1284" s="5" t="s">
        <v>3806</v>
      </c>
      <c r="F1284" s="5">
        <v>0</v>
      </c>
      <c r="G1284" s="5">
        <v>0</v>
      </c>
      <c r="H1284" s="5">
        <v>0</v>
      </c>
      <c r="I1284" s="5">
        <v>0</v>
      </c>
      <c r="J1284" s="5">
        <v>0</v>
      </c>
      <c r="K1284" s="5">
        <v>0</v>
      </c>
      <c r="L1284" s="8" t="s">
        <v>3804</v>
      </c>
      <c r="M1284" s="5">
        <v>0</v>
      </c>
      <c r="N1284" s="6" t="s">
        <v>3298</v>
      </c>
      <c r="O1284" s="6" t="s">
        <v>3804</v>
      </c>
      <c r="P1284" s="7">
        <v>0</v>
      </c>
      <c r="Q1284" s="7">
        <v>0</v>
      </c>
      <c r="R1284" s="7">
        <v>0</v>
      </c>
      <c r="S1284" s="7">
        <v>0</v>
      </c>
      <c r="T1284" s="7">
        <v>0</v>
      </c>
      <c r="U1284" s="7">
        <v>0</v>
      </c>
      <c r="V1284" s="7">
        <v>0</v>
      </c>
      <c r="W1284" s="7">
        <v>0</v>
      </c>
      <c r="X1284" s="7">
        <v>0</v>
      </c>
      <c r="Y1284" s="7">
        <v>0</v>
      </c>
    </row>
    <row r="1285" spans="1:25" ht="93.75" x14ac:dyDescent="0.2">
      <c r="A1285" s="53" t="s">
        <v>3277</v>
      </c>
      <c r="B1285" s="54" t="s">
        <v>3303</v>
      </c>
      <c r="C1285" s="55" t="s">
        <v>3304</v>
      </c>
      <c r="D1285" s="5">
        <v>3.32080763</v>
      </c>
      <c r="E1285" s="5" t="s">
        <v>3808</v>
      </c>
      <c r="F1285" s="5">
        <v>3.32080763</v>
      </c>
      <c r="G1285" s="5">
        <v>0</v>
      </c>
      <c r="H1285" s="5">
        <v>0</v>
      </c>
      <c r="I1285" s="5">
        <v>3.32080763</v>
      </c>
      <c r="J1285" s="5">
        <v>0</v>
      </c>
      <c r="K1285" s="5">
        <v>2.8326720399999998</v>
      </c>
      <c r="L1285" s="8">
        <v>2017</v>
      </c>
      <c r="M1285" s="5">
        <v>2.8326720399999998</v>
      </c>
      <c r="N1285" s="6" t="s">
        <v>3305</v>
      </c>
      <c r="O1285" s="6" t="s">
        <v>3804</v>
      </c>
      <c r="P1285" s="7">
        <v>0</v>
      </c>
      <c r="Q1285" s="7">
        <v>0</v>
      </c>
      <c r="R1285" s="7">
        <v>0</v>
      </c>
      <c r="S1285" s="7">
        <v>0</v>
      </c>
      <c r="T1285" s="7">
        <v>0</v>
      </c>
      <c r="U1285" s="7">
        <v>0</v>
      </c>
      <c r="V1285" s="7">
        <v>0</v>
      </c>
      <c r="W1285" s="7">
        <v>57</v>
      </c>
      <c r="X1285" s="7">
        <v>0</v>
      </c>
      <c r="Y1285" s="7">
        <v>0</v>
      </c>
    </row>
    <row r="1286" spans="1:25" ht="131.25" x14ac:dyDescent="0.2">
      <c r="A1286" s="53" t="s">
        <v>3277</v>
      </c>
      <c r="B1286" s="54" t="s">
        <v>3306</v>
      </c>
      <c r="C1286" s="55" t="s">
        <v>3307</v>
      </c>
      <c r="D1286" s="5">
        <v>0</v>
      </c>
      <c r="E1286" s="5" t="s">
        <v>3806</v>
      </c>
      <c r="F1286" s="5">
        <v>0</v>
      </c>
      <c r="G1286" s="5">
        <v>0</v>
      </c>
      <c r="H1286" s="5">
        <v>0</v>
      </c>
      <c r="I1286" s="5">
        <v>0</v>
      </c>
      <c r="J1286" s="5">
        <v>0</v>
      </c>
      <c r="K1286" s="5">
        <v>0</v>
      </c>
      <c r="L1286" s="8" t="s">
        <v>3804</v>
      </c>
      <c r="M1286" s="5">
        <v>0</v>
      </c>
      <c r="N1286" s="6" t="s">
        <v>3298</v>
      </c>
      <c r="O1286" s="6" t="s">
        <v>3804</v>
      </c>
      <c r="P1286" s="7">
        <v>0</v>
      </c>
      <c r="Q1286" s="7">
        <v>0</v>
      </c>
      <c r="R1286" s="7">
        <v>0</v>
      </c>
      <c r="S1286" s="7">
        <v>0</v>
      </c>
      <c r="T1286" s="7">
        <v>0</v>
      </c>
      <c r="U1286" s="7">
        <v>0</v>
      </c>
      <c r="V1286" s="7">
        <v>0</v>
      </c>
      <c r="W1286" s="7">
        <v>0</v>
      </c>
      <c r="X1286" s="7">
        <v>0</v>
      </c>
      <c r="Y1286" s="7">
        <v>0</v>
      </c>
    </row>
    <row r="1287" spans="1:25" ht="56.25" x14ac:dyDescent="0.2">
      <c r="A1287" s="53" t="s">
        <v>3277</v>
      </c>
      <c r="B1287" s="54" t="s">
        <v>3308</v>
      </c>
      <c r="C1287" s="55" t="s">
        <v>3309</v>
      </c>
      <c r="D1287" s="5">
        <v>2.0457000000000001</v>
      </c>
      <c r="E1287" s="5" t="s">
        <v>3808</v>
      </c>
      <c r="F1287" s="5">
        <v>2.0457000000000001</v>
      </c>
      <c r="G1287" s="5">
        <v>0</v>
      </c>
      <c r="H1287" s="5">
        <v>0</v>
      </c>
      <c r="I1287" s="5">
        <v>2.0457000000000001</v>
      </c>
      <c r="J1287" s="5">
        <v>0</v>
      </c>
      <c r="K1287" s="5">
        <v>1.7345135600000001</v>
      </c>
      <c r="L1287" s="8">
        <v>2018</v>
      </c>
      <c r="M1287" s="5">
        <v>1.7345135600000001</v>
      </c>
      <c r="N1287" s="6" t="s">
        <v>3310</v>
      </c>
      <c r="O1287" s="6" t="s">
        <v>3804</v>
      </c>
      <c r="P1287" s="7">
        <v>0</v>
      </c>
      <c r="Q1287" s="7">
        <v>0</v>
      </c>
      <c r="R1287" s="7">
        <v>0</v>
      </c>
      <c r="S1287" s="7">
        <v>0</v>
      </c>
      <c r="T1287" s="7">
        <v>0</v>
      </c>
      <c r="U1287" s="7">
        <v>0</v>
      </c>
      <c r="V1287" s="7">
        <v>0</v>
      </c>
      <c r="W1287" s="7">
        <v>2</v>
      </c>
      <c r="X1287" s="7">
        <v>0</v>
      </c>
      <c r="Y1287" s="7">
        <v>0</v>
      </c>
    </row>
    <row r="1288" spans="1:25" ht="56.25" x14ac:dyDescent="0.2">
      <c r="A1288" s="53" t="s">
        <v>3277</v>
      </c>
      <c r="B1288" s="54" t="s">
        <v>3311</v>
      </c>
      <c r="C1288" s="55" t="s">
        <v>3312</v>
      </c>
      <c r="D1288" s="5">
        <v>3.7818499999999999</v>
      </c>
      <c r="E1288" s="5" t="s">
        <v>3808</v>
      </c>
      <c r="F1288" s="5">
        <v>3.7818499999999999</v>
      </c>
      <c r="G1288" s="5">
        <v>0</v>
      </c>
      <c r="H1288" s="5">
        <v>0</v>
      </c>
      <c r="I1288" s="5">
        <v>3.7818499999999999</v>
      </c>
      <c r="J1288" s="5">
        <v>0</v>
      </c>
      <c r="K1288" s="5">
        <v>3.2053923700000002</v>
      </c>
      <c r="L1288" s="8">
        <v>2017</v>
      </c>
      <c r="M1288" s="5">
        <v>3.2053923700000002</v>
      </c>
      <c r="N1288" s="6" t="s">
        <v>3313</v>
      </c>
      <c r="O1288" s="6" t="s">
        <v>3804</v>
      </c>
      <c r="P1288" s="7">
        <v>0</v>
      </c>
      <c r="Q1288" s="7">
        <v>0</v>
      </c>
      <c r="R1288" s="7">
        <v>0</v>
      </c>
      <c r="S1288" s="7">
        <v>0</v>
      </c>
      <c r="T1288" s="7">
        <v>0</v>
      </c>
      <c r="U1288" s="7">
        <v>0</v>
      </c>
      <c r="V1288" s="7">
        <v>0</v>
      </c>
      <c r="W1288" s="7">
        <v>1</v>
      </c>
      <c r="X1288" s="7">
        <v>0</v>
      </c>
      <c r="Y1288" s="7">
        <v>0</v>
      </c>
    </row>
    <row r="1289" spans="1:25" ht="56.25" x14ac:dyDescent="0.2">
      <c r="A1289" s="53" t="s">
        <v>3277</v>
      </c>
      <c r="B1289" s="54" t="s">
        <v>3314</v>
      </c>
      <c r="C1289" s="55" t="s">
        <v>3315</v>
      </c>
      <c r="D1289" s="5">
        <v>7.5027499999999998</v>
      </c>
      <c r="E1289" s="5" t="s">
        <v>3808</v>
      </c>
      <c r="F1289" s="5">
        <v>7.5027499999999998</v>
      </c>
      <c r="G1289" s="5">
        <v>0</v>
      </c>
      <c r="H1289" s="5">
        <v>0</v>
      </c>
      <c r="I1289" s="5">
        <v>7.5027499999999998</v>
      </c>
      <c r="J1289" s="5">
        <v>0</v>
      </c>
      <c r="K1289" s="5">
        <v>6.3586822000000005</v>
      </c>
      <c r="L1289" s="8">
        <v>2017</v>
      </c>
      <c r="M1289" s="5">
        <v>6.3586822000000005</v>
      </c>
      <c r="N1289" s="6" t="s">
        <v>3316</v>
      </c>
      <c r="O1289" s="6" t="s">
        <v>3804</v>
      </c>
      <c r="P1289" s="7">
        <v>0</v>
      </c>
      <c r="Q1289" s="7">
        <v>0</v>
      </c>
      <c r="R1289" s="7">
        <v>0</v>
      </c>
      <c r="S1289" s="7">
        <v>0</v>
      </c>
      <c r="T1289" s="7">
        <v>0</v>
      </c>
      <c r="U1289" s="7">
        <v>0</v>
      </c>
      <c r="V1289" s="7">
        <v>0</v>
      </c>
      <c r="W1289" s="7">
        <v>1</v>
      </c>
      <c r="X1289" s="7">
        <v>0</v>
      </c>
      <c r="Y1289" s="7">
        <v>0</v>
      </c>
    </row>
    <row r="1290" spans="1:25" ht="112.5" x14ac:dyDescent="0.2">
      <c r="A1290" s="53" t="s">
        <v>3277</v>
      </c>
      <c r="B1290" s="54" t="s">
        <v>3317</v>
      </c>
      <c r="C1290" s="55" t="s">
        <v>3318</v>
      </c>
      <c r="D1290" s="5">
        <v>14.0014</v>
      </c>
      <c r="E1290" s="5" t="s">
        <v>3808</v>
      </c>
      <c r="F1290" s="5">
        <v>14.0014</v>
      </c>
      <c r="G1290" s="5">
        <v>0</v>
      </c>
      <c r="H1290" s="5">
        <v>0</v>
      </c>
      <c r="I1290" s="5">
        <v>3.4114</v>
      </c>
      <c r="J1290" s="5">
        <v>10.59</v>
      </c>
      <c r="K1290" s="5">
        <v>11.867332210000001</v>
      </c>
      <c r="L1290" s="8">
        <v>2018</v>
      </c>
      <c r="M1290" s="5">
        <v>11.867332210000001</v>
      </c>
      <c r="N1290" s="6" t="s">
        <v>3319</v>
      </c>
      <c r="O1290" s="6" t="s">
        <v>3804</v>
      </c>
      <c r="P1290" s="7">
        <v>0</v>
      </c>
      <c r="Q1290" s="7">
        <v>0</v>
      </c>
      <c r="R1290" s="7">
        <v>0</v>
      </c>
      <c r="S1290" s="7">
        <v>0</v>
      </c>
      <c r="T1290" s="7">
        <v>0</v>
      </c>
      <c r="U1290" s="7">
        <v>0</v>
      </c>
      <c r="V1290" s="7">
        <v>0</v>
      </c>
      <c r="W1290" s="7">
        <v>4</v>
      </c>
      <c r="X1290" s="7">
        <v>0</v>
      </c>
      <c r="Y1290" s="7">
        <v>0</v>
      </c>
    </row>
    <row r="1291" spans="1:25" ht="56.25" x14ac:dyDescent="0.2">
      <c r="A1291" s="53" t="s">
        <v>3277</v>
      </c>
      <c r="B1291" s="54" t="s">
        <v>3320</v>
      </c>
      <c r="C1291" s="55" t="s">
        <v>3321</v>
      </c>
      <c r="D1291" s="5">
        <v>39.815262540000006</v>
      </c>
      <c r="E1291" s="5" t="s">
        <v>3806</v>
      </c>
      <c r="F1291" s="5">
        <v>39.809762540000001</v>
      </c>
      <c r="G1291" s="5">
        <v>0</v>
      </c>
      <c r="H1291" s="5">
        <v>0</v>
      </c>
      <c r="I1291" s="5">
        <v>21.496080339999999</v>
      </c>
      <c r="J1291" s="5">
        <v>18.313682199999999</v>
      </c>
      <c r="K1291" s="5">
        <v>29.557280930000001</v>
      </c>
      <c r="L1291" s="8">
        <v>2023</v>
      </c>
      <c r="M1291" s="5">
        <v>33.630577539999997</v>
      </c>
      <c r="N1291" s="6" t="s">
        <v>3322</v>
      </c>
      <c r="O1291" s="6" t="s">
        <v>3804</v>
      </c>
      <c r="P1291" s="7">
        <v>0</v>
      </c>
      <c r="Q1291" s="7">
        <v>0</v>
      </c>
      <c r="R1291" s="7">
        <v>0</v>
      </c>
      <c r="S1291" s="7">
        <v>0</v>
      </c>
      <c r="T1291" s="7">
        <v>0</v>
      </c>
      <c r="U1291" s="7">
        <v>0</v>
      </c>
      <c r="V1291" s="7">
        <v>0</v>
      </c>
      <c r="W1291" s="7">
        <v>12</v>
      </c>
      <c r="X1291" s="7">
        <v>0</v>
      </c>
      <c r="Y1291" s="7">
        <v>0</v>
      </c>
    </row>
    <row r="1292" spans="1:25" ht="56.25" x14ac:dyDescent="0.2">
      <c r="A1292" s="53" t="s">
        <v>3277</v>
      </c>
      <c r="B1292" s="54" t="s">
        <v>2172</v>
      </c>
      <c r="C1292" s="55" t="s">
        <v>3323</v>
      </c>
      <c r="D1292" s="5">
        <v>0.49164999999999998</v>
      </c>
      <c r="E1292" s="5" t="s">
        <v>3808</v>
      </c>
      <c r="F1292" s="5">
        <v>0.49164999999999998</v>
      </c>
      <c r="G1292" s="5">
        <v>0</v>
      </c>
      <c r="H1292" s="5">
        <v>0</v>
      </c>
      <c r="I1292" s="5">
        <v>0.49164999999999998</v>
      </c>
      <c r="J1292" s="5">
        <v>0</v>
      </c>
      <c r="K1292" s="5">
        <v>0.41720931999999999</v>
      </c>
      <c r="L1292" s="8">
        <v>2017</v>
      </c>
      <c r="M1292" s="5">
        <v>0.41720931999999999</v>
      </c>
      <c r="N1292" s="6" t="s">
        <v>3324</v>
      </c>
      <c r="O1292" s="6" t="s">
        <v>3804</v>
      </c>
      <c r="P1292" s="7">
        <v>0</v>
      </c>
      <c r="Q1292" s="7">
        <v>0</v>
      </c>
      <c r="R1292" s="7">
        <v>0</v>
      </c>
      <c r="S1292" s="7">
        <v>0</v>
      </c>
      <c r="T1292" s="7">
        <v>0</v>
      </c>
      <c r="U1292" s="7">
        <v>0</v>
      </c>
      <c r="V1292" s="7">
        <v>0</v>
      </c>
      <c r="W1292" s="7">
        <v>1</v>
      </c>
      <c r="X1292" s="7">
        <v>0</v>
      </c>
      <c r="Y1292" s="7">
        <v>0</v>
      </c>
    </row>
    <row r="1293" spans="1:25" ht="93.75" x14ac:dyDescent="0.2">
      <c r="A1293" s="53" t="s">
        <v>3277</v>
      </c>
      <c r="B1293" s="54" t="s">
        <v>3325</v>
      </c>
      <c r="C1293" s="55" t="s">
        <v>3326</v>
      </c>
      <c r="D1293" s="5">
        <v>48.473098159999999</v>
      </c>
      <c r="E1293" s="5" t="s">
        <v>3808</v>
      </c>
      <c r="F1293" s="5">
        <v>48.473098159999999</v>
      </c>
      <c r="G1293" s="5">
        <v>0</v>
      </c>
      <c r="H1293" s="5">
        <v>0</v>
      </c>
      <c r="I1293" s="5">
        <v>31.58513365</v>
      </c>
      <c r="J1293" s="5">
        <v>16.887964510000003</v>
      </c>
      <c r="K1293" s="5">
        <v>41.096286639999995</v>
      </c>
      <c r="L1293" s="8">
        <v>2018</v>
      </c>
      <c r="M1293" s="5">
        <v>41.096286639999995</v>
      </c>
      <c r="N1293" s="6" t="s">
        <v>3327</v>
      </c>
      <c r="O1293" s="6" t="s">
        <v>3804</v>
      </c>
      <c r="P1293" s="7">
        <v>0</v>
      </c>
      <c r="Q1293" s="7">
        <v>0</v>
      </c>
      <c r="R1293" s="7">
        <v>0</v>
      </c>
      <c r="S1293" s="7">
        <v>0</v>
      </c>
      <c r="T1293" s="7">
        <v>0</v>
      </c>
      <c r="U1293" s="7">
        <v>0</v>
      </c>
      <c r="V1293" s="7">
        <v>0</v>
      </c>
      <c r="W1293" s="7">
        <v>40</v>
      </c>
      <c r="X1293" s="7">
        <v>0</v>
      </c>
      <c r="Y1293" s="7">
        <v>0</v>
      </c>
    </row>
    <row r="1294" spans="1:25" ht="75" x14ac:dyDescent="0.2">
      <c r="A1294" s="53" t="s">
        <v>3277</v>
      </c>
      <c r="B1294" s="54" t="s">
        <v>3328</v>
      </c>
      <c r="C1294" s="55" t="s">
        <v>3329</v>
      </c>
      <c r="D1294" s="5">
        <v>43.84704954</v>
      </c>
      <c r="E1294" s="5" t="s">
        <v>3808</v>
      </c>
      <c r="F1294" s="5">
        <v>43.84704954</v>
      </c>
      <c r="G1294" s="5">
        <v>0</v>
      </c>
      <c r="H1294" s="5">
        <v>0</v>
      </c>
      <c r="I1294" s="5">
        <v>43.835649539999999</v>
      </c>
      <c r="J1294" s="5">
        <v>1.14E-2</v>
      </c>
      <c r="K1294" s="5">
        <v>37.165472459999997</v>
      </c>
      <c r="L1294" s="8">
        <v>2018</v>
      </c>
      <c r="M1294" s="5">
        <v>37.165472459999997</v>
      </c>
      <c r="N1294" s="6" t="s">
        <v>3330</v>
      </c>
      <c r="O1294" s="6" t="s">
        <v>3804</v>
      </c>
      <c r="P1294" s="7">
        <v>0</v>
      </c>
      <c r="Q1294" s="7">
        <v>0</v>
      </c>
      <c r="R1294" s="7">
        <v>0</v>
      </c>
      <c r="S1294" s="7">
        <v>0</v>
      </c>
      <c r="T1294" s="7">
        <v>0</v>
      </c>
      <c r="U1294" s="7">
        <v>0</v>
      </c>
      <c r="V1294" s="7">
        <v>0</v>
      </c>
      <c r="W1294" s="7">
        <v>16</v>
      </c>
      <c r="X1294" s="7">
        <v>0</v>
      </c>
      <c r="Y1294" s="7">
        <v>0</v>
      </c>
    </row>
    <row r="1295" spans="1:25" ht="56.25" x14ac:dyDescent="0.2">
      <c r="A1295" s="53" t="s">
        <v>3277</v>
      </c>
      <c r="B1295" s="54" t="s">
        <v>3331</v>
      </c>
      <c r="C1295" s="55" t="s">
        <v>3332</v>
      </c>
      <c r="D1295" s="5">
        <v>4.0737500000000004</v>
      </c>
      <c r="E1295" s="5" t="s">
        <v>3808</v>
      </c>
      <c r="F1295" s="5">
        <v>4.0737500000000004</v>
      </c>
      <c r="G1295" s="5">
        <v>0</v>
      </c>
      <c r="H1295" s="5">
        <v>0</v>
      </c>
      <c r="I1295" s="5">
        <v>4.0737500000000004</v>
      </c>
      <c r="J1295" s="5">
        <v>0</v>
      </c>
      <c r="K1295" s="5">
        <v>3.45275</v>
      </c>
      <c r="L1295" s="8">
        <v>2017</v>
      </c>
      <c r="M1295" s="5">
        <v>3.45275</v>
      </c>
      <c r="N1295" s="6" t="s">
        <v>3333</v>
      </c>
      <c r="O1295" s="6" t="s">
        <v>3804</v>
      </c>
      <c r="P1295" s="7">
        <v>0</v>
      </c>
      <c r="Q1295" s="7">
        <v>0</v>
      </c>
      <c r="R1295" s="7">
        <v>0</v>
      </c>
      <c r="S1295" s="7">
        <v>0</v>
      </c>
      <c r="T1295" s="7">
        <v>0</v>
      </c>
      <c r="U1295" s="7">
        <v>0</v>
      </c>
      <c r="V1295" s="7">
        <v>0</v>
      </c>
      <c r="W1295" s="7">
        <v>1</v>
      </c>
      <c r="X1295" s="7">
        <v>0</v>
      </c>
      <c r="Y1295" s="7">
        <v>0</v>
      </c>
    </row>
    <row r="1296" spans="1:25" ht="56.25" x14ac:dyDescent="0.2">
      <c r="A1296" s="53" t="s">
        <v>3277</v>
      </c>
      <c r="B1296" s="54" t="s">
        <v>3334</v>
      </c>
      <c r="C1296" s="55" t="s">
        <v>3335</v>
      </c>
      <c r="D1296" s="5">
        <v>3.840659</v>
      </c>
      <c r="E1296" s="5" t="s">
        <v>3808</v>
      </c>
      <c r="F1296" s="5">
        <v>3.840659</v>
      </c>
      <c r="G1296" s="5">
        <v>0</v>
      </c>
      <c r="H1296" s="5">
        <v>0</v>
      </c>
      <c r="I1296" s="5">
        <v>3.840659</v>
      </c>
      <c r="J1296" s="5">
        <v>0</v>
      </c>
      <c r="K1296" s="5">
        <v>3.2552305100000001</v>
      </c>
      <c r="L1296" s="8">
        <v>2017</v>
      </c>
      <c r="M1296" s="5">
        <v>3.2552305100000001</v>
      </c>
      <c r="N1296" s="6" t="s">
        <v>3336</v>
      </c>
      <c r="O1296" s="6" t="s">
        <v>3804</v>
      </c>
      <c r="P1296" s="7">
        <v>0</v>
      </c>
      <c r="Q1296" s="7">
        <v>0</v>
      </c>
      <c r="R1296" s="7">
        <v>0</v>
      </c>
      <c r="S1296" s="7">
        <v>0</v>
      </c>
      <c r="T1296" s="7">
        <v>0</v>
      </c>
      <c r="U1296" s="7">
        <v>0</v>
      </c>
      <c r="V1296" s="7">
        <v>0</v>
      </c>
      <c r="W1296" s="7">
        <v>1</v>
      </c>
      <c r="X1296" s="7">
        <v>0</v>
      </c>
      <c r="Y1296" s="7">
        <v>0</v>
      </c>
    </row>
    <row r="1297" spans="1:25" ht="56.25" x14ac:dyDescent="0.2">
      <c r="A1297" s="53" t="s">
        <v>3277</v>
      </c>
      <c r="B1297" s="54" t="s">
        <v>3337</v>
      </c>
      <c r="C1297" s="55" t="s">
        <v>3338</v>
      </c>
      <c r="D1297" s="5">
        <v>15.854178169999999</v>
      </c>
      <c r="E1297" s="5" t="s">
        <v>3806</v>
      </c>
      <c r="F1297" s="5">
        <v>15.854178169999999</v>
      </c>
      <c r="G1297" s="5">
        <v>0</v>
      </c>
      <c r="H1297" s="5">
        <v>0</v>
      </c>
      <c r="I1297" s="5">
        <v>15.854178169999999</v>
      </c>
      <c r="J1297" s="5">
        <v>0</v>
      </c>
      <c r="K1297" s="5">
        <v>13.280203419999999</v>
      </c>
      <c r="L1297" s="8">
        <v>2025</v>
      </c>
      <c r="M1297" s="5">
        <v>13.280203419999999</v>
      </c>
      <c r="N1297" s="6" t="s">
        <v>3339</v>
      </c>
      <c r="O1297" s="6" t="s">
        <v>3804</v>
      </c>
      <c r="P1297" s="7">
        <v>0</v>
      </c>
      <c r="Q1297" s="7">
        <v>0</v>
      </c>
      <c r="R1297" s="7">
        <v>0</v>
      </c>
      <c r="S1297" s="7">
        <v>0</v>
      </c>
      <c r="T1297" s="7">
        <v>0</v>
      </c>
      <c r="U1297" s="7">
        <v>0</v>
      </c>
      <c r="V1297" s="7">
        <v>0</v>
      </c>
      <c r="W1297" s="7">
        <v>3</v>
      </c>
      <c r="X1297" s="7">
        <v>0</v>
      </c>
      <c r="Y1297" s="7">
        <v>0</v>
      </c>
    </row>
    <row r="1298" spans="1:25" ht="93.75" x14ac:dyDescent="0.2">
      <c r="A1298" s="53" t="s">
        <v>3277</v>
      </c>
      <c r="B1298" s="54" t="s">
        <v>3340</v>
      </c>
      <c r="C1298" s="55" t="s">
        <v>3341</v>
      </c>
      <c r="D1298" s="5">
        <v>0</v>
      </c>
      <c r="E1298" s="5" t="s">
        <v>3806</v>
      </c>
      <c r="F1298" s="5">
        <v>0</v>
      </c>
      <c r="G1298" s="5">
        <v>0</v>
      </c>
      <c r="H1298" s="5">
        <v>0</v>
      </c>
      <c r="I1298" s="5">
        <v>0</v>
      </c>
      <c r="J1298" s="5">
        <v>0</v>
      </c>
      <c r="K1298" s="5">
        <v>0</v>
      </c>
      <c r="L1298" s="8" t="s">
        <v>3804</v>
      </c>
      <c r="M1298" s="5">
        <v>0</v>
      </c>
      <c r="N1298" s="6" t="s">
        <v>3342</v>
      </c>
      <c r="O1298" s="6" t="s">
        <v>3804</v>
      </c>
      <c r="P1298" s="7">
        <v>0</v>
      </c>
      <c r="Q1298" s="7">
        <v>0</v>
      </c>
      <c r="R1298" s="7">
        <v>0</v>
      </c>
      <c r="S1298" s="7">
        <v>0</v>
      </c>
      <c r="T1298" s="7">
        <v>0</v>
      </c>
      <c r="U1298" s="7">
        <v>0</v>
      </c>
      <c r="V1298" s="7">
        <v>0</v>
      </c>
      <c r="W1298" s="7">
        <v>0</v>
      </c>
      <c r="X1298" s="7">
        <v>0</v>
      </c>
      <c r="Y1298" s="7">
        <v>0</v>
      </c>
    </row>
    <row r="1299" spans="1:25" ht="56.25" x14ac:dyDescent="0.2">
      <c r="A1299" s="53" t="s">
        <v>3277</v>
      </c>
      <c r="B1299" s="54" t="s">
        <v>3343</v>
      </c>
      <c r="C1299" s="55" t="s">
        <v>3344</v>
      </c>
      <c r="D1299" s="5">
        <v>8.3486996599999994</v>
      </c>
      <c r="E1299" s="5" t="s">
        <v>3808</v>
      </c>
      <c r="F1299" s="5">
        <v>8.3478496599999996</v>
      </c>
      <c r="G1299" s="5">
        <v>0</v>
      </c>
      <c r="H1299" s="5">
        <v>0</v>
      </c>
      <c r="I1299" s="5">
        <v>3.5449996599999998</v>
      </c>
      <c r="J1299" s="5">
        <v>4.8028500000000003</v>
      </c>
      <c r="K1299" s="5">
        <v>3.0070869999999998</v>
      </c>
      <c r="L1299" s="8">
        <v>2016</v>
      </c>
      <c r="M1299" s="5">
        <v>7.0757336100000003</v>
      </c>
      <c r="N1299" s="6" t="s">
        <v>3345</v>
      </c>
      <c r="O1299" s="6" t="s">
        <v>3804</v>
      </c>
      <c r="P1299" s="7">
        <v>0</v>
      </c>
      <c r="Q1299" s="7">
        <v>0</v>
      </c>
      <c r="R1299" s="7">
        <v>0</v>
      </c>
      <c r="S1299" s="7">
        <v>0</v>
      </c>
      <c r="T1299" s="7">
        <v>0</v>
      </c>
      <c r="U1299" s="7">
        <v>0</v>
      </c>
      <c r="V1299" s="7">
        <v>0</v>
      </c>
      <c r="W1299" s="7">
        <v>2</v>
      </c>
      <c r="X1299" s="7">
        <v>0</v>
      </c>
      <c r="Y1299" s="7">
        <v>0</v>
      </c>
    </row>
    <row r="1300" spans="1:25" ht="56.25" x14ac:dyDescent="0.2">
      <c r="A1300" s="53" t="s">
        <v>3277</v>
      </c>
      <c r="B1300" s="54" t="s">
        <v>3334</v>
      </c>
      <c r="C1300" s="55" t="s">
        <v>3346</v>
      </c>
      <c r="D1300" s="5">
        <v>4.2792859999999999</v>
      </c>
      <c r="E1300" s="5" t="s">
        <v>3808</v>
      </c>
      <c r="F1300" s="5">
        <v>4.2792859999999999</v>
      </c>
      <c r="G1300" s="5">
        <v>0</v>
      </c>
      <c r="H1300" s="5">
        <v>0</v>
      </c>
      <c r="I1300" s="5">
        <v>4.2792859999999999</v>
      </c>
      <c r="J1300" s="5">
        <v>0</v>
      </c>
      <c r="K1300" s="5">
        <v>3.6269483100000004</v>
      </c>
      <c r="L1300" s="8">
        <v>2017</v>
      </c>
      <c r="M1300" s="5">
        <v>3.6269483100000004</v>
      </c>
      <c r="N1300" s="6" t="s">
        <v>3339</v>
      </c>
      <c r="O1300" s="6" t="s">
        <v>3804</v>
      </c>
      <c r="P1300" s="7">
        <v>0</v>
      </c>
      <c r="Q1300" s="7">
        <v>0</v>
      </c>
      <c r="R1300" s="7">
        <v>0</v>
      </c>
      <c r="S1300" s="7">
        <v>0</v>
      </c>
      <c r="T1300" s="7">
        <v>0</v>
      </c>
      <c r="U1300" s="7">
        <v>0</v>
      </c>
      <c r="V1300" s="7">
        <v>0</v>
      </c>
      <c r="W1300" s="7">
        <v>1</v>
      </c>
      <c r="X1300" s="7">
        <v>0</v>
      </c>
      <c r="Y1300" s="7">
        <v>0</v>
      </c>
    </row>
    <row r="1301" spans="1:25" ht="93.75" x14ac:dyDescent="0.2">
      <c r="A1301" s="53" t="s">
        <v>3277</v>
      </c>
      <c r="B1301" s="54" t="s">
        <v>3334</v>
      </c>
      <c r="C1301" s="55" t="s">
        <v>3347</v>
      </c>
      <c r="D1301" s="5">
        <v>0</v>
      </c>
      <c r="E1301" s="5" t="s">
        <v>3806</v>
      </c>
      <c r="F1301" s="5">
        <v>0</v>
      </c>
      <c r="G1301" s="5">
        <v>0</v>
      </c>
      <c r="H1301" s="5">
        <v>0</v>
      </c>
      <c r="I1301" s="5">
        <v>0</v>
      </c>
      <c r="J1301" s="5">
        <v>0</v>
      </c>
      <c r="K1301" s="5">
        <v>0</v>
      </c>
      <c r="L1301" s="8" t="s">
        <v>3804</v>
      </c>
      <c r="M1301" s="5">
        <v>0</v>
      </c>
      <c r="N1301" s="6" t="s">
        <v>3348</v>
      </c>
      <c r="O1301" s="6" t="s">
        <v>3804</v>
      </c>
      <c r="P1301" s="7">
        <v>0</v>
      </c>
      <c r="Q1301" s="7">
        <v>0</v>
      </c>
      <c r="R1301" s="7">
        <v>0</v>
      </c>
      <c r="S1301" s="7">
        <v>0</v>
      </c>
      <c r="T1301" s="7">
        <v>0</v>
      </c>
      <c r="U1301" s="7">
        <v>0</v>
      </c>
      <c r="V1301" s="7">
        <v>0</v>
      </c>
      <c r="W1301" s="7">
        <v>0</v>
      </c>
      <c r="X1301" s="7">
        <v>0</v>
      </c>
      <c r="Y1301" s="7">
        <v>0</v>
      </c>
    </row>
    <row r="1302" spans="1:25" ht="56.25" x14ac:dyDescent="0.2">
      <c r="A1302" s="53" t="s">
        <v>3277</v>
      </c>
      <c r="B1302" s="54" t="s">
        <v>3349</v>
      </c>
      <c r="C1302" s="55" t="s">
        <v>3350</v>
      </c>
      <c r="D1302" s="5">
        <v>16.00560003</v>
      </c>
      <c r="E1302" s="5" t="s">
        <v>3808</v>
      </c>
      <c r="F1302" s="5">
        <v>16.00560003</v>
      </c>
      <c r="G1302" s="5">
        <v>0</v>
      </c>
      <c r="H1302" s="5">
        <v>0</v>
      </c>
      <c r="I1302" s="5">
        <v>8</v>
      </c>
      <c r="J1302" s="5">
        <v>8.0056000300000001</v>
      </c>
      <c r="K1302" s="5">
        <v>13.564922060000001</v>
      </c>
      <c r="L1302" s="8">
        <v>2016</v>
      </c>
      <c r="M1302" s="5">
        <v>13.564922060000001</v>
      </c>
      <c r="N1302" s="6" t="s">
        <v>3351</v>
      </c>
      <c r="O1302" s="6" t="s">
        <v>3804</v>
      </c>
      <c r="P1302" s="7">
        <v>0</v>
      </c>
      <c r="Q1302" s="7">
        <v>0</v>
      </c>
      <c r="R1302" s="7">
        <v>0</v>
      </c>
      <c r="S1302" s="7">
        <v>0</v>
      </c>
      <c r="T1302" s="7">
        <v>0</v>
      </c>
      <c r="U1302" s="7">
        <v>0</v>
      </c>
      <c r="V1302" s="7">
        <v>0</v>
      </c>
      <c r="W1302" s="7">
        <v>2</v>
      </c>
      <c r="X1302" s="7">
        <v>0</v>
      </c>
      <c r="Y1302" s="7">
        <v>0</v>
      </c>
    </row>
    <row r="1303" spans="1:25" ht="56.25" x14ac:dyDescent="0.2">
      <c r="A1303" s="56" t="s">
        <v>3277</v>
      </c>
      <c r="B1303" s="54" t="s">
        <v>3352</v>
      </c>
      <c r="C1303" s="57" t="s">
        <v>3353</v>
      </c>
      <c r="D1303" s="5">
        <v>12.617049999999999</v>
      </c>
      <c r="E1303" s="5" t="s">
        <v>3808</v>
      </c>
      <c r="F1303" s="5">
        <v>12.617049999999999</v>
      </c>
      <c r="G1303" s="5">
        <v>0</v>
      </c>
      <c r="H1303" s="5">
        <v>0</v>
      </c>
      <c r="I1303" s="5">
        <v>0</v>
      </c>
      <c r="J1303" s="5">
        <v>12.617049999999999</v>
      </c>
      <c r="K1303" s="5">
        <v>10.69285</v>
      </c>
      <c r="L1303" s="8">
        <v>2016</v>
      </c>
      <c r="M1303" s="5">
        <v>10.69285</v>
      </c>
      <c r="N1303" s="6" t="s">
        <v>3354</v>
      </c>
      <c r="O1303" s="6" t="s">
        <v>3804</v>
      </c>
      <c r="P1303" s="7">
        <v>0</v>
      </c>
      <c r="Q1303" s="7">
        <v>0</v>
      </c>
      <c r="R1303" s="7">
        <v>0</v>
      </c>
      <c r="S1303" s="7">
        <v>0</v>
      </c>
      <c r="T1303" s="7">
        <v>0</v>
      </c>
      <c r="U1303" s="7">
        <v>0</v>
      </c>
      <c r="V1303" s="7">
        <v>0</v>
      </c>
      <c r="W1303" s="7">
        <v>1</v>
      </c>
      <c r="X1303" s="7">
        <v>0</v>
      </c>
      <c r="Y1303" s="7">
        <v>0</v>
      </c>
    </row>
    <row r="1304" spans="1:25" ht="56.25" x14ac:dyDescent="0.2">
      <c r="A1304" s="63" t="s">
        <v>3277</v>
      </c>
      <c r="B1304" s="66" t="s">
        <v>3352</v>
      </c>
      <c r="C1304" s="62" t="s">
        <v>3355</v>
      </c>
      <c r="D1304" s="68">
        <v>16.867724450000001</v>
      </c>
      <c r="E1304" s="68" t="s">
        <v>3806</v>
      </c>
      <c r="F1304" s="68">
        <v>16.867724450000001</v>
      </c>
      <c r="G1304" s="68">
        <v>0</v>
      </c>
      <c r="H1304" s="68">
        <v>0</v>
      </c>
      <c r="I1304" s="68">
        <v>16.867724450000001</v>
      </c>
      <c r="J1304" s="68">
        <v>0</v>
      </c>
      <c r="K1304" s="68">
        <v>14.056912039999998</v>
      </c>
      <c r="L1304" s="65">
        <v>2022</v>
      </c>
      <c r="M1304" s="68">
        <v>14.056912039999998</v>
      </c>
      <c r="N1304" s="64" t="s">
        <v>3339</v>
      </c>
      <c r="O1304" s="64" t="s">
        <v>3804</v>
      </c>
      <c r="P1304" s="62">
        <v>0</v>
      </c>
      <c r="Q1304" s="62">
        <v>0</v>
      </c>
      <c r="R1304" s="62">
        <v>0</v>
      </c>
      <c r="S1304" s="62">
        <v>0</v>
      </c>
      <c r="T1304" s="62">
        <v>0</v>
      </c>
      <c r="U1304" s="62">
        <v>0</v>
      </c>
      <c r="V1304" s="62">
        <v>0</v>
      </c>
      <c r="W1304" s="62">
        <v>1</v>
      </c>
      <c r="X1304" s="62">
        <v>0</v>
      </c>
      <c r="Y1304" s="62">
        <v>0</v>
      </c>
    </row>
    <row r="1305" spans="1:25" ht="56.25" x14ac:dyDescent="0.2">
      <c r="A1305" s="56" t="s">
        <v>3277</v>
      </c>
      <c r="B1305" s="54" t="s">
        <v>3356</v>
      </c>
      <c r="C1305" s="61" t="s">
        <v>3357</v>
      </c>
      <c r="D1305" s="5">
        <v>4.1517499999999998</v>
      </c>
      <c r="E1305" s="5" t="s">
        <v>3808</v>
      </c>
      <c r="F1305" s="5">
        <v>4.1517499999999998</v>
      </c>
      <c r="G1305" s="5">
        <v>0</v>
      </c>
      <c r="H1305" s="5">
        <v>0</v>
      </c>
      <c r="I1305" s="5">
        <v>4.1517499999999998</v>
      </c>
      <c r="J1305" s="5">
        <v>0</v>
      </c>
      <c r="K1305" s="5">
        <v>3.51886695</v>
      </c>
      <c r="L1305" s="8">
        <v>2017</v>
      </c>
      <c r="M1305" s="5">
        <v>3.51886695</v>
      </c>
      <c r="N1305" s="6" t="s">
        <v>3358</v>
      </c>
      <c r="O1305" s="6" t="s">
        <v>3804</v>
      </c>
      <c r="P1305" s="7">
        <v>0</v>
      </c>
      <c r="Q1305" s="7">
        <v>0</v>
      </c>
      <c r="R1305" s="7">
        <v>0</v>
      </c>
      <c r="S1305" s="7">
        <v>0</v>
      </c>
      <c r="T1305" s="7">
        <v>0</v>
      </c>
      <c r="U1305" s="7">
        <v>0</v>
      </c>
      <c r="V1305" s="7">
        <v>0</v>
      </c>
      <c r="W1305" s="7">
        <v>1</v>
      </c>
      <c r="X1305" s="7">
        <v>0</v>
      </c>
      <c r="Y1305" s="7">
        <v>0</v>
      </c>
    </row>
    <row r="1306" spans="1:25" ht="56.25" x14ac:dyDescent="0.2">
      <c r="A1306" s="53" t="s">
        <v>3277</v>
      </c>
      <c r="B1306" s="54" t="s">
        <v>3359</v>
      </c>
      <c r="C1306" s="55" t="s">
        <v>3360</v>
      </c>
      <c r="D1306" s="5">
        <v>2.0023499999999999</v>
      </c>
      <c r="E1306" s="5" t="s">
        <v>3808</v>
      </c>
      <c r="F1306" s="5">
        <v>2.0023499999999999</v>
      </c>
      <c r="G1306" s="5">
        <v>0</v>
      </c>
      <c r="H1306" s="5">
        <v>0</v>
      </c>
      <c r="I1306" s="5">
        <v>2.0023499999999999</v>
      </c>
      <c r="J1306" s="5">
        <v>0</v>
      </c>
      <c r="K1306" s="5">
        <v>1.6972652499999998</v>
      </c>
      <c r="L1306" s="8">
        <v>2017</v>
      </c>
      <c r="M1306" s="5">
        <v>1.6972652499999998</v>
      </c>
      <c r="N1306" s="5" t="s">
        <v>3361</v>
      </c>
      <c r="O1306" s="5" t="s">
        <v>3804</v>
      </c>
      <c r="P1306" s="7">
        <v>0</v>
      </c>
      <c r="Q1306" s="7">
        <v>0</v>
      </c>
      <c r="R1306" s="7">
        <v>0</v>
      </c>
      <c r="S1306" s="7">
        <v>0</v>
      </c>
      <c r="T1306" s="7">
        <v>0</v>
      </c>
      <c r="U1306" s="7">
        <v>0</v>
      </c>
      <c r="V1306" s="7">
        <v>0</v>
      </c>
      <c r="W1306" s="7">
        <v>1</v>
      </c>
      <c r="X1306" s="7">
        <v>0</v>
      </c>
      <c r="Y1306" s="7">
        <v>0</v>
      </c>
    </row>
    <row r="1307" spans="1:25" ht="56.25" x14ac:dyDescent="0.2">
      <c r="A1307" s="53" t="s">
        <v>3277</v>
      </c>
      <c r="B1307" s="54" t="s">
        <v>3359</v>
      </c>
      <c r="C1307" s="55" t="s">
        <v>3362</v>
      </c>
      <c r="D1307" s="5">
        <v>2.1023499999999999</v>
      </c>
      <c r="E1307" s="5" t="s">
        <v>3808</v>
      </c>
      <c r="F1307" s="5">
        <v>2.1023499999999999</v>
      </c>
      <c r="G1307" s="5">
        <v>0</v>
      </c>
      <c r="H1307" s="5">
        <v>0</v>
      </c>
      <c r="I1307" s="5">
        <v>2.1023499999999999</v>
      </c>
      <c r="J1307" s="5">
        <v>0</v>
      </c>
      <c r="K1307" s="5">
        <v>1.7820110199999999</v>
      </c>
      <c r="L1307" s="8">
        <v>2017</v>
      </c>
      <c r="M1307" s="5">
        <v>1.7820110199999999</v>
      </c>
      <c r="N1307" s="5" t="s">
        <v>3363</v>
      </c>
      <c r="O1307" s="5" t="s">
        <v>3804</v>
      </c>
      <c r="P1307" s="7">
        <v>0</v>
      </c>
      <c r="Q1307" s="7">
        <v>0</v>
      </c>
      <c r="R1307" s="7">
        <v>0</v>
      </c>
      <c r="S1307" s="7">
        <v>0</v>
      </c>
      <c r="T1307" s="7">
        <v>0</v>
      </c>
      <c r="U1307" s="7">
        <v>0</v>
      </c>
      <c r="V1307" s="7">
        <v>0</v>
      </c>
      <c r="W1307" s="7">
        <v>1</v>
      </c>
      <c r="X1307" s="7">
        <v>0</v>
      </c>
      <c r="Y1307" s="7">
        <v>0</v>
      </c>
    </row>
    <row r="1308" spans="1:25" ht="131.25" x14ac:dyDescent="0.2">
      <c r="A1308" s="53" t="s">
        <v>3277</v>
      </c>
      <c r="B1308" s="54" t="s">
        <v>3359</v>
      </c>
      <c r="C1308" s="55" t="s">
        <v>3364</v>
      </c>
      <c r="D1308" s="5">
        <v>2.2923499999999999</v>
      </c>
      <c r="E1308" s="5" t="s">
        <v>3808</v>
      </c>
      <c r="F1308" s="5">
        <v>2.2923499999999999</v>
      </c>
      <c r="G1308" s="5">
        <v>0</v>
      </c>
      <c r="H1308" s="5">
        <v>0</v>
      </c>
      <c r="I1308" s="5">
        <v>2.2923499999999999</v>
      </c>
      <c r="J1308" s="5">
        <v>0</v>
      </c>
      <c r="K1308" s="5">
        <v>1.9430279700000002</v>
      </c>
      <c r="L1308" s="8">
        <v>2017</v>
      </c>
      <c r="M1308" s="5">
        <v>1.9430279700000002</v>
      </c>
      <c r="N1308" s="5" t="s">
        <v>3365</v>
      </c>
      <c r="O1308" s="5" t="s">
        <v>3804</v>
      </c>
      <c r="P1308" s="7">
        <v>0</v>
      </c>
      <c r="Q1308" s="7">
        <v>0</v>
      </c>
      <c r="R1308" s="7">
        <v>0</v>
      </c>
      <c r="S1308" s="7">
        <v>0</v>
      </c>
      <c r="T1308" s="7">
        <v>0</v>
      </c>
      <c r="U1308" s="7">
        <v>0</v>
      </c>
      <c r="V1308" s="7">
        <v>0</v>
      </c>
      <c r="W1308" s="7">
        <v>1</v>
      </c>
      <c r="X1308" s="7">
        <v>0</v>
      </c>
      <c r="Y1308" s="7">
        <v>0</v>
      </c>
    </row>
    <row r="1309" spans="1:25" ht="56.25" x14ac:dyDescent="0.2">
      <c r="A1309" s="53" t="s">
        <v>3277</v>
      </c>
      <c r="B1309" s="54" t="s">
        <v>3366</v>
      </c>
      <c r="C1309" s="55" t="s">
        <v>3367</v>
      </c>
      <c r="D1309" s="5">
        <v>1.41245</v>
      </c>
      <c r="E1309" s="5" t="s">
        <v>3808</v>
      </c>
      <c r="F1309" s="5">
        <v>1.41245</v>
      </c>
      <c r="G1309" s="5">
        <v>0</v>
      </c>
      <c r="H1309" s="5">
        <v>0</v>
      </c>
      <c r="I1309" s="5">
        <v>1.41245</v>
      </c>
      <c r="J1309" s="5">
        <v>0</v>
      </c>
      <c r="K1309" s="5">
        <v>1.1973499999999999</v>
      </c>
      <c r="L1309" s="8">
        <v>2017</v>
      </c>
      <c r="M1309" s="5">
        <v>1.1973499999999999</v>
      </c>
      <c r="N1309" s="5" t="s">
        <v>3368</v>
      </c>
      <c r="O1309" s="5" t="s">
        <v>3804</v>
      </c>
      <c r="P1309" s="7">
        <v>0</v>
      </c>
      <c r="Q1309" s="7">
        <v>0</v>
      </c>
      <c r="R1309" s="7">
        <v>0</v>
      </c>
      <c r="S1309" s="7">
        <v>0</v>
      </c>
      <c r="T1309" s="7">
        <v>0</v>
      </c>
      <c r="U1309" s="7">
        <v>0</v>
      </c>
      <c r="V1309" s="7">
        <v>0</v>
      </c>
      <c r="W1309" s="7">
        <v>1</v>
      </c>
      <c r="X1309" s="7">
        <v>0</v>
      </c>
      <c r="Y1309" s="7">
        <v>0</v>
      </c>
    </row>
    <row r="1310" spans="1:25" ht="56.25" x14ac:dyDescent="0.2">
      <c r="A1310" s="53" t="s">
        <v>3277</v>
      </c>
      <c r="B1310" s="54" t="s">
        <v>3359</v>
      </c>
      <c r="C1310" s="55" t="s">
        <v>3369</v>
      </c>
      <c r="D1310" s="5">
        <v>1.7623499999999999</v>
      </c>
      <c r="E1310" s="5" t="s">
        <v>3808</v>
      </c>
      <c r="F1310" s="5">
        <v>1.7623499999999999</v>
      </c>
      <c r="G1310" s="5">
        <v>0</v>
      </c>
      <c r="H1310" s="5">
        <v>0</v>
      </c>
      <c r="I1310" s="5">
        <v>1.7623499999999999</v>
      </c>
      <c r="J1310" s="5">
        <v>0</v>
      </c>
      <c r="K1310" s="5">
        <v>1.4938754200000002</v>
      </c>
      <c r="L1310" s="8">
        <v>2017</v>
      </c>
      <c r="M1310" s="5">
        <v>1.4938754200000002</v>
      </c>
      <c r="N1310" s="5" t="s">
        <v>3370</v>
      </c>
      <c r="O1310" s="5" t="s">
        <v>3804</v>
      </c>
      <c r="P1310" s="7">
        <v>0</v>
      </c>
      <c r="Q1310" s="7">
        <v>0</v>
      </c>
      <c r="R1310" s="7">
        <v>0</v>
      </c>
      <c r="S1310" s="7">
        <v>0</v>
      </c>
      <c r="T1310" s="7">
        <v>0</v>
      </c>
      <c r="U1310" s="7">
        <v>0</v>
      </c>
      <c r="V1310" s="7">
        <v>0</v>
      </c>
      <c r="W1310" s="7">
        <v>1</v>
      </c>
      <c r="X1310" s="7">
        <v>0</v>
      </c>
      <c r="Y1310" s="7">
        <v>0</v>
      </c>
    </row>
    <row r="1311" spans="1:25" ht="56.25" x14ac:dyDescent="0.2">
      <c r="A1311" s="53" t="s">
        <v>3277</v>
      </c>
      <c r="B1311" s="54" t="s">
        <v>3359</v>
      </c>
      <c r="C1311" s="55" t="s">
        <v>3371</v>
      </c>
      <c r="D1311" s="5">
        <v>1.3523499999999999</v>
      </c>
      <c r="E1311" s="5" t="s">
        <v>3808</v>
      </c>
      <c r="F1311" s="5">
        <v>1.3523499999999999</v>
      </c>
      <c r="G1311" s="5">
        <v>0</v>
      </c>
      <c r="H1311" s="5">
        <v>0</v>
      </c>
      <c r="I1311" s="5">
        <v>1.3523499999999999</v>
      </c>
      <c r="J1311" s="5">
        <v>0</v>
      </c>
      <c r="K1311" s="5">
        <v>1.1464178</v>
      </c>
      <c r="L1311" s="8">
        <v>2017</v>
      </c>
      <c r="M1311" s="5">
        <v>1.1464178</v>
      </c>
      <c r="N1311" s="6" t="s">
        <v>3372</v>
      </c>
      <c r="O1311" s="6" t="s">
        <v>3804</v>
      </c>
      <c r="P1311" s="7">
        <v>0</v>
      </c>
      <c r="Q1311" s="7">
        <v>0</v>
      </c>
      <c r="R1311" s="7">
        <v>0</v>
      </c>
      <c r="S1311" s="7">
        <v>0</v>
      </c>
      <c r="T1311" s="7">
        <v>0</v>
      </c>
      <c r="U1311" s="7">
        <v>0</v>
      </c>
      <c r="V1311" s="7">
        <v>0</v>
      </c>
      <c r="W1311" s="7">
        <v>1</v>
      </c>
      <c r="X1311" s="7">
        <v>0</v>
      </c>
      <c r="Y1311" s="7">
        <v>0</v>
      </c>
    </row>
    <row r="1312" spans="1:25" ht="56.25" x14ac:dyDescent="0.2">
      <c r="A1312" s="53" t="s">
        <v>3277</v>
      </c>
      <c r="B1312" s="54" t="s">
        <v>3352</v>
      </c>
      <c r="C1312" s="55" t="s">
        <v>3373</v>
      </c>
      <c r="D1312" s="5">
        <v>18.31645</v>
      </c>
      <c r="E1312" s="5" t="s">
        <v>3808</v>
      </c>
      <c r="F1312" s="5">
        <v>18.31645</v>
      </c>
      <c r="G1312" s="5">
        <v>0</v>
      </c>
      <c r="H1312" s="5">
        <v>0</v>
      </c>
      <c r="I1312" s="5">
        <v>0</v>
      </c>
      <c r="J1312" s="5">
        <v>18.31645</v>
      </c>
      <c r="K1312" s="5">
        <v>15.52285</v>
      </c>
      <c r="L1312" s="8">
        <v>2018</v>
      </c>
      <c r="M1312" s="5">
        <v>15.52285</v>
      </c>
      <c r="N1312" s="6" t="s">
        <v>3339</v>
      </c>
      <c r="O1312" s="6" t="s">
        <v>3804</v>
      </c>
      <c r="P1312" s="7">
        <v>0</v>
      </c>
      <c r="Q1312" s="7">
        <v>0</v>
      </c>
      <c r="R1312" s="7">
        <v>0</v>
      </c>
      <c r="S1312" s="7">
        <v>0</v>
      </c>
      <c r="T1312" s="7">
        <v>0</v>
      </c>
      <c r="U1312" s="7">
        <v>0</v>
      </c>
      <c r="V1312" s="7">
        <v>0</v>
      </c>
      <c r="W1312" s="7">
        <v>1</v>
      </c>
      <c r="X1312" s="7">
        <v>0</v>
      </c>
      <c r="Y1312" s="7">
        <v>0</v>
      </c>
    </row>
    <row r="1313" spans="1:25" ht="56.25" x14ac:dyDescent="0.2">
      <c r="A1313" s="53" t="s">
        <v>3277</v>
      </c>
      <c r="B1313" s="54" t="s">
        <v>3374</v>
      </c>
      <c r="C1313" s="55" t="s">
        <v>3375</v>
      </c>
      <c r="D1313" s="5">
        <v>0.5474</v>
      </c>
      <c r="E1313" s="5" t="s">
        <v>3808</v>
      </c>
      <c r="F1313" s="5">
        <v>0.5474</v>
      </c>
      <c r="G1313" s="5">
        <v>0</v>
      </c>
      <c r="H1313" s="5">
        <v>0</v>
      </c>
      <c r="I1313" s="5">
        <v>0.5474</v>
      </c>
      <c r="J1313" s="5">
        <v>0</v>
      </c>
      <c r="K1313" s="5">
        <v>0.46533219999999997</v>
      </c>
      <c r="L1313" s="8">
        <v>2017</v>
      </c>
      <c r="M1313" s="5">
        <v>0.46533219999999997</v>
      </c>
      <c r="N1313" s="6" t="s">
        <v>3376</v>
      </c>
      <c r="O1313" s="6" t="s">
        <v>3804</v>
      </c>
      <c r="P1313" s="7">
        <v>0</v>
      </c>
      <c r="Q1313" s="7">
        <v>0</v>
      </c>
      <c r="R1313" s="7">
        <v>0</v>
      </c>
      <c r="S1313" s="7">
        <v>0</v>
      </c>
      <c r="T1313" s="7">
        <v>0</v>
      </c>
      <c r="U1313" s="7">
        <v>0</v>
      </c>
      <c r="V1313" s="7">
        <v>0</v>
      </c>
      <c r="W1313" s="7">
        <v>4</v>
      </c>
      <c r="X1313" s="7">
        <v>0</v>
      </c>
      <c r="Y1313" s="7">
        <v>0</v>
      </c>
    </row>
    <row r="1314" spans="1:25" ht="93.75" x14ac:dyDescent="0.2">
      <c r="A1314" s="53" t="s">
        <v>3277</v>
      </c>
      <c r="B1314" s="54" t="s">
        <v>3377</v>
      </c>
      <c r="C1314" s="55" t="s">
        <v>3378</v>
      </c>
      <c r="D1314" s="5">
        <v>0</v>
      </c>
      <c r="E1314" s="5" t="s">
        <v>3806</v>
      </c>
      <c r="F1314" s="5">
        <v>0</v>
      </c>
      <c r="G1314" s="5">
        <v>0</v>
      </c>
      <c r="H1314" s="5">
        <v>0</v>
      </c>
      <c r="I1314" s="5">
        <v>0</v>
      </c>
      <c r="J1314" s="5">
        <v>0</v>
      </c>
      <c r="K1314" s="5">
        <v>0</v>
      </c>
      <c r="L1314" s="8" t="s">
        <v>3804</v>
      </c>
      <c r="M1314" s="5">
        <v>0</v>
      </c>
      <c r="N1314" s="6" t="s">
        <v>3348</v>
      </c>
      <c r="O1314" s="6" t="s">
        <v>3804</v>
      </c>
      <c r="P1314" s="7">
        <v>0</v>
      </c>
      <c r="Q1314" s="7">
        <v>0</v>
      </c>
      <c r="R1314" s="7">
        <v>0</v>
      </c>
      <c r="S1314" s="7">
        <v>0</v>
      </c>
      <c r="T1314" s="7">
        <v>0</v>
      </c>
      <c r="U1314" s="7">
        <v>0</v>
      </c>
      <c r="V1314" s="7">
        <v>0</v>
      </c>
      <c r="W1314" s="7">
        <v>0</v>
      </c>
      <c r="X1314" s="7">
        <v>0</v>
      </c>
      <c r="Y1314" s="7">
        <v>0</v>
      </c>
    </row>
    <row r="1315" spans="1:25" ht="56.25" x14ac:dyDescent="0.2">
      <c r="A1315" s="53" t="s">
        <v>3277</v>
      </c>
      <c r="B1315" s="54" t="s">
        <v>3377</v>
      </c>
      <c r="C1315" s="55" t="s">
        <v>3379</v>
      </c>
      <c r="D1315" s="5">
        <v>8.0222500000000002E-2</v>
      </c>
      <c r="E1315" s="5" t="s">
        <v>3808</v>
      </c>
      <c r="F1315" s="5">
        <v>8.0222500000000002E-2</v>
      </c>
      <c r="G1315" s="5">
        <v>0</v>
      </c>
      <c r="H1315" s="5">
        <v>0</v>
      </c>
      <c r="I1315" s="5">
        <v>7.73475E-2</v>
      </c>
      <c r="J1315" s="5">
        <v>2.875E-3</v>
      </c>
      <c r="K1315" s="5">
        <v>6.8423730000000002E-2</v>
      </c>
      <c r="L1315" s="8">
        <v>2016</v>
      </c>
      <c r="M1315" s="5">
        <v>6.8423730000000002E-2</v>
      </c>
      <c r="N1315" s="6" t="s">
        <v>3380</v>
      </c>
      <c r="O1315" s="6" t="s">
        <v>3804</v>
      </c>
      <c r="P1315" s="7">
        <v>0</v>
      </c>
      <c r="Q1315" s="7">
        <v>0</v>
      </c>
      <c r="R1315" s="7">
        <v>0</v>
      </c>
      <c r="S1315" s="7">
        <v>0</v>
      </c>
      <c r="T1315" s="7">
        <v>0</v>
      </c>
      <c r="U1315" s="7">
        <v>0</v>
      </c>
      <c r="V1315" s="7">
        <v>0</v>
      </c>
      <c r="W1315" s="7">
        <v>1</v>
      </c>
      <c r="X1315" s="7">
        <v>0</v>
      </c>
      <c r="Y1315" s="7">
        <v>0</v>
      </c>
    </row>
    <row r="1316" spans="1:25" ht="56.25" x14ac:dyDescent="0.2">
      <c r="A1316" s="53" t="s">
        <v>3277</v>
      </c>
      <c r="B1316" s="54" t="s">
        <v>3381</v>
      </c>
      <c r="C1316" s="55" t="s">
        <v>3382</v>
      </c>
      <c r="D1316" s="5">
        <v>0.5091</v>
      </c>
      <c r="E1316" s="5" t="s">
        <v>3808</v>
      </c>
      <c r="F1316" s="5">
        <v>0.5091</v>
      </c>
      <c r="G1316" s="5">
        <v>0</v>
      </c>
      <c r="H1316" s="5">
        <v>0</v>
      </c>
      <c r="I1316" s="5">
        <v>0.5091</v>
      </c>
      <c r="J1316" s="5">
        <v>0</v>
      </c>
      <c r="K1316" s="5">
        <v>0.43359150000000002</v>
      </c>
      <c r="L1316" s="8">
        <v>2017</v>
      </c>
      <c r="M1316" s="5">
        <v>0.43359150000000002</v>
      </c>
      <c r="N1316" s="6" t="s">
        <v>3376</v>
      </c>
      <c r="O1316" s="6" t="s">
        <v>3804</v>
      </c>
      <c r="P1316" s="7">
        <v>0</v>
      </c>
      <c r="Q1316" s="7">
        <v>0</v>
      </c>
      <c r="R1316" s="7">
        <v>0</v>
      </c>
      <c r="S1316" s="7">
        <v>0</v>
      </c>
      <c r="T1316" s="7">
        <v>0</v>
      </c>
      <c r="U1316" s="7">
        <v>0</v>
      </c>
      <c r="V1316" s="7">
        <v>0</v>
      </c>
      <c r="W1316" s="7">
        <v>6</v>
      </c>
      <c r="X1316" s="7">
        <v>0</v>
      </c>
      <c r="Y1316" s="7">
        <v>0</v>
      </c>
    </row>
    <row r="1317" spans="1:25" ht="56.25" x14ac:dyDescent="0.2">
      <c r="A1317" s="53" t="s">
        <v>3277</v>
      </c>
      <c r="B1317" s="54" t="s">
        <v>3383</v>
      </c>
      <c r="C1317" s="55" t="s">
        <v>3384</v>
      </c>
      <c r="D1317" s="5">
        <v>1.4395899999999999</v>
      </c>
      <c r="E1317" s="5" t="s">
        <v>3808</v>
      </c>
      <c r="F1317" s="5">
        <v>1.4395899999999999</v>
      </c>
      <c r="G1317" s="5">
        <v>0</v>
      </c>
      <c r="H1317" s="5">
        <v>0</v>
      </c>
      <c r="I1317" s="5">
        <v>1.4395899999999999</v>
      </c>
      <c r="J1317" s="5">
        <v>0</v>
      </c>
      <c r="K1317" s="5">
        <v>1.2203499999999998</v>
      </c>
      <c r="L1317" s="8">
        <v>2017</v>
      </c>
      <c r="M1317" s="5">
        <v>1.2203499999999998</v>
      </c>
      <c r="N1317" s="6" t="s">
        <v>3385</v>
      </c>
      <c r="O1317" s="6" t="s">
        <v>3804</v>
      </c>
      <c r="P1317" s="7">
        <v>0</v>
      </c>
      <c r="Q1317" s="7">
        <v>0</v>
      </c>
      <c r="R1317" s="7">
        <v>0</v>
      </c>
      <c r="S1317" s="7">
        <v>0</v>
      </c>
      <c r="T1317" s="7">
        <v>0</v>
      </c>
      <c r="U1317" s="7">
        <v>0</v>
      </c>
      <c r="V1317" s="7">
        <v>0</v>
      </c>
      <c r="W1317" s="7">
        <v>1</v>
      </c>
      <c r="X1317" s="7">
        <v>0</v>
      </c>
      <c r="Y1317" s="7">
        <v>0</v>
      </c>
    </row>
    <row r="1318" spans="1:25" ht="150" x14ac:dyDescent="0.2">
      <c r="A1318" s="53" t="s">
        <v>3277</v>
      </c>
      <c r="B1318" s="54" t="s">
        <v>3386</v>
      </c>
      <c r="C1318" s="55" t="s">
        <v>3387</v>
      </c>
      <c r="D1318" s="5">
        <v>3.7689320400000001</v>
      </c>
      <c r="E1318" s="5" t="s">
        <v>3808</v>
      </c>
      <c r="F1318" s="5">
        <v>3.7689320400000001</v>
      </c>
      <c r="G1318" s="5">
        <v>0</v>
      </c>
      <c r="H1318" s="5">
        <v>0</v>
      </c>
      <c r="I1318" s="5">
        <v>3.7656570400000002</v>
      </c>
      <c r="J1318" s="5">
        <v>3.2749999999999997E-3</v>
      </c>
      <c r="K1318" s="5">
        <v>3.1999631700000002</v>
      </c>
      <c r="L1318" s="8">
        <v>2017</v>
      </c>
      <c r="M1318" s="5">
        <v>3.1999631700000002</v>
      </c>
      <c r="N1318" s="6" t="s">
        <v>3388</v>
      </c>
      <c r="O1318" s="6" t="s">
        <v>3804</v>
      </c>
      <c r="P1318" s="7">
        <v>0</v>
      </c>
      <c r="Q1318" s="7">
        <v>0</v>
      </c>
      <c r="R1318" s="7">
        <v>0</v>
      </c>
      <c r="S1318" s="7">
        <v>0</v>
      </c>
      <c r="T1318" s="7">
        <v>0</v>
      </c>
      <c r="U1318" s="7">
        <v>0</v>
      </c>
      <c r="V1318" s="7">
        <v>0</v>
      </c>
      <c r="W1318" s="7">
        <v>14</v>
      </c>
      <c r="X1318" s="7">
        <v>0</v>
      </c>
      <c r="Y1318" s="7">
        <v>0</v>
      </c>
    </row>
    <row r="1319" spans="1:25" ht="93.75" x14ac:dyDescent="0.2">
      <c r="A1319" s="53" t="s">
        <v>3277</v>
      </c>
      <c r="B1319" s="54" t="s">
        <v>3389</v>
      </c>
      <c r="C1319" s="55" t="s">
        <v>3390</v>
      </c>
      <c r="D1319" s="5">
        <v>0</v>
      </c>
      <c r="E1319" s="5" t="s">
        <v>3806</v>
      </c>
      <c r="F1319" s="5">
        <v>0</v>
      </c>
      <c r="G1319" s="5">
        <v>0</v>
      </c>
      <c r="H1319" s="5">
        <v>0</v>
      </c>
      <c r="I1319" s="5">
        <v>0</v>
      </c>
      <c r="J1319" s="5">
        <v>0</v>
      </c>
      <c r="K1319" s="5">
        <v>0</v>
      </c>
      <c r="L1319" s="8" t="s">
        <v>3804</v>
      </c>
      <c r="M1319" s="5">
        <v>0</v>
      </c>
      <c r="N1319" s="6" t="s">
        <v>3391</v>
      </c>
      <c r="O1319" s="6" t="s">
        <v>3804</v>
      </c>
      <c r="P1319" s="7">
        <v>0</v>
      </c>
      <c r="Q1319" s="7">
        <v>0</v>
      </c>
      <c r="R1319" s="7">
        <v>0</v>
      </c>
      <c r="S1319" s="7">
        <v>0</v>
      </c>
      <c r="T1319" s="7">
        <v>0</v>
      </c>
      <c r="U1319" s="7">
        <v>0</v>
      </c>
      <c r="V1319" s="7">
        <v>0</v>
      </c>
      <c r="W1319" s="7">
        <v>0</v>
      </c>
      <c r="X1319" s="7">
        <v>0</v>
      </c>
      <c r="Y1319" s="7">
        <v>0</v>
      </c>
    </row>
    <row r="1320" spans="1:25" ht="206.25" x14ac:dyDescent="0.2">
      <c r="A1320" s="53" t="s">
        <v>3277</v>
      </c>
      <c r="B1320" s="54" t="s">
        <v>3392</v>
      </c>
      <c r="C1320" s="55" t="s">
        <v>3393</v>
      </c>
      <c r="D1320" s="5">
        <v>22.947120999999999</v>
      </c>
      <c r="E1320" s="5" t="s">
        <v>3808</v>
      </c>
      <c r="F1320" s="5">
        <v>22.947120999999999</v>
      </c>
      <c r="G1320" s="5">
        <v>0</v>
      </c>
      <c r="H1320" s="5">
        <v>0</v>
      </c>
      <c r="I1320" s="5">
        <v>22.935721000000001</v>
      </c>
      <c r="J1320" s="5">
        <v>1.14E-2</v>
      </c>
      <c r="K1320" s="5">
        <v>19.45627709</v>
      </c>
      <c r="L1320" s="8">
        <v>2018</v>
      </c>
      <c r="M1320" s="5">
        <v>19.45627709</v>
      </c>
      <c r="N1320" s="6" t="s">
        <v>3394</v>
      </c>
      <c r="O1320" s="6" t="s">
        <v>3804</v>
      </c>
      <c r="P1320" s="7">
        <v>0</v>
      </c>
      <c r="Q1320" s="7">
        <v>0</v>
      </c>
      <c r="R1320" s="7">
        <v>0</v>
      </c>
      <c r="S1320" s="7">
        <v>0</v>
      </c>
      <c r="T1320" s="7">
        <v>0</v>
      </c>
      <c r="U1320" s="7">
        <v>0</v>
      </c>
      <c r="V1320" s="7">
        <v>0</v>
      </c>
      <c r="W1320" s="7">
        <v>22</v>
      </c>
      <c r="X1320" s="7">
        <v>0</v>
      </c>
      <c r="Y1320" s="7">
        <v>0</v>
      </c>
    </row>
    <row r="1321" spans="1:25" ht="56.25" x14ac:dyDescent="0.2">
      <c r="A1321" s="53" t="s">
        <v>3277</v>
      </c>
      <c r="B1321" s="54" t="s">
        <v>2172</v>
      </c>
      <c r="C1321" s="55" t="s">
        <v>3395</v>
      </c>
      <c r="D1321" s="5">
        <v>0.65638599999999991</v>
      </c>
      <c r="E1321" s="5" t="s">
        <v>3808</v>
      </c>
      <c r="F1321" s="5">
        <v>0.65638599999999991</v>
      </c>
      <c r="G1321" s="5">
        <v>0</v>
      </c>
      <c r="H1321" s="5">
        <v>0</v>
      </c>
      <c r="I1321" s="5">
        <v>0.65638599999999991</v>
      </c>
      <c r="J1321" s="5">
        <v>0</v>
      </c>
      <c r="K1321" s="5">
        <v>0.55669407000000004</v>
      </c>
      <c r="L1321" s="8">
        <v>2017</v>
      </c>
      <c r="M1321" s="5">
        <v>0.55669407000000004</v>
      </c>
      <c r="N1321" s="6" t="s">
        <v>3396</v>
      </c>
      <c r="O1321" s="6" t="s">
        <v>3804</v>
      </c>
      <c r="P1321" s="7">
        <v>0</v>
      </c>
      <c r="Q1321" s="7">
        <v>0</v>
      </c>
      <c r="R1321" s="7">
        <v>0</v>
      </c>
      <c r="S1321" s="7">
        <v>0</v>
      </c>
      <c r="T1321" s="7">
        <v>0</v>
      </c>
      <c r="U1321" s="7">
        <v>0</v>
      </c>
      <c r="V1321" s="7">
        <v>0</v>
      </c>
      <c r="W1321" s="7">
        <v>1</v>
      </c>
      <c r="X1321" s="7">
        <v>0</v>
      </c>
      <c r="Y1321" s="7">
        <v>0</v>
      </c>
    </row>
    <row r="1322" spans="1:25" ht="168.75" x14ac:dyDescent="0.2">
      <c r="A1322" s="53" t="s">
        <v>3277</v>
      </c>
      <c r="B1322" s="54" t="s">
        <v>3397</v>
      </c>
      <c r="C1322" s="55" t="s">
        <v>3398</v>
      </c>
      <c r="D1322" s="5">
        <v>23.417812730000001</v>
      </c>
      <c r="E1322" s="5" t="s">
        <v>3808</v>
      </c>
      <c r="F1322" s="5">
        <v>23.409262729999998</v>
      </c>
      <c r="G1322" s="5">
        <v>0</v>
      </c>
      <c r="H1322" s="5">
        <v>0</v>
      </c>
      <c r="I1322" s="5">
        <v>21.222177220000003</v>
      </c>
      <c r="J1322" s="5">
        <v>2.1870855099999997</v>
      </c>
      <c r="K1322" s="5">
        <v>18.02141464</v>
      </c>
      <c r="L1322" s="8">
        <v>2018</v>
      </c>
      <c r="M1322" s="5">
        <v>19.861689640000002</v>
      </c>
      <c r="N1322" s="6" t="s">
        <v>3399</v>
      </c>
      <c r="O1322" s="6" t="s">
        <v>3804</v>
      </c>
      <c r="P1322" s="7">
        <v>0</v>
      </c>
      <c r="Q1322" s="7">
        <v>0</v>
      </c>
      <c r="R1322" s="7">
        <v>0</v>
      </c>
      <c r="S1322" s="7">
        <v>0</v>
      </c>
      <c r="T1322" s="7">
        <v>0</v>
      </c>
      <c r="U1322" s="7">
        <v>0</v>
      </c>
      <c r="V1322" s="7">
        <v>0</v>
      </c>
      <c r="W1322" s="7">
        <v>37</v>
      </c>
      <c r="X1322" s="7">
        <v>0</v>
      </c>
      <c r="Y1322" s="7">
        <v>0</v>
      </c>
    </row>
    <row r="1323" spans="1:25" ht="75" x14ac:dyDescent="0.2">
      <c r="A1323" s="53" t="s">
        <v>3277</v>
      </c>
      <c r="B1323" s="54" t="s">
        <v>3400</v>
      </c>
      <c r="C1323" s="55" t="s">
        <v>3401</v>
      </c>
      <c r="D1323" s="5">
        <v>13.396018</v>
      </c>
      <c r="E1323" s="5" t="s">
        <v>3808</v>
      </c>
      <c r="F1323" s="5">
        <v>13.396018</v>
      </c>
      <c r="G1323" s="5">
        <v>0</v>
      </c>
      <c r="H1323" s="5">
        <v>0</v>
      </c>
      <c r="I1323" s="5">
        <v>13.396018</v>
      </c>
      <c r="J1323" s="5">
        <v>0</v>
      </c>
      <c r="K1323" s="5">
        <v>11.353861870000001</v>
      </c>
      <c r="L1323" s="8">
        <v>2017</v>
      </c>
      <c r="M1323" s="5">
        <v>11.353861870000001</v>
      </c>
      <c r="N1323" s="6" t="s">
        <v>3402</v>
      </c>
      <c r="O1323" s="6" t="s">
        <v>3804</v>
      </c>
      <c r="P1323" s="7">
        <v>0</v>
      </c>
      <c r="Q1323" s="7">
        <v>0</v>
      </c>
      <c r="R1323" s="7">
        <v>0</v>
      </c>
      <c r="S1323" s="7">
        <v>0</v>
      </c>
      <c r="T1323" s="7">
        <v>0</v>
      </c>
      <c r="U1323" s="7">
        <v>0</v>
      </c>
      <c r="V1323" s="7">
        <v>0</v>
      </c>
      <c r="W1323" s="7">
        <v>3</v>
      </c>
      <c r="X1323" s="7">
        <v>0</v>
      </c>
      <c r="Y1323" s="7">
        <v>0</v>
      </c>
    </row>
    <row r="1324" spans="1:25" ht="93.75" x14ac:dyDescent="0.2">
      <c r="A1324" s="56" t="s">
        <v>3277</v>
      </c>
      <c r="B1324" s="54" t="s">
        <v>3403</v>
      </c>
      <c r="C1324" s="57" t="s">
        <v>3404</v>
      </c>
      <c r="D1324" s="5">
        <v>0</v>
      </c>
      <c r="E1324" s="5" t="s">
        <v>3806</v>
      </c>
      <c r="F1324" s="5">
        <v>0</v>
      </c>
      <c r="G1324" s="5">
        <v>0</v>
      </c>
      <c r="H1324" s="5">
        <v>0</v>
      </c>
      <c r="I1324" s="5">
        <v>0</v>
      </c>
      <c r="J1324" s="5">
        <v>0</v>
      </c>
      <c r="K1324" s="5">
        <v>0</v>
      </c>
      <c r="L1324" s="8" t="s">
        <v>3804</v>
      </c>
      <c r="M1324" s="5">
        <v>0</v>
      </c>
      <c r="N1324" s="6" t="s">
        <v>3405</v>
      </c>
      <c r="O1324" s="6" t="s">
        <v>3804</v>
      </c>
      <c r="P1324" s="7">
        <v>0</v>
      </c>
      <c r="Q1324" s="7">
        <v>0</v>
      </c>
      <c r="R1324" s="7">
        <v>0</v>
      </c>
      <c r="S1324" s="7">
        <v>0</v>
      </c>
      <c r="T1324" s="7">
        <v>0</v>
      </c>
      <c r="U1324" s="7">
        <v>0</v>
      </c>
      <c r="V1324" s="7">
        <v>0</v>
      </c>
      <c r="W1324" s="7">
        <v>0</v>
      </c>
      <c r="X1324" s="7">
        <v>0</v>
      </c>
      <c r="Y1324" s="7">
        <v>0</v>
      </c>
    </row>
    <row r="1325" spans="1:25" ht="56.25" x14ac:dyDescent="0.2">
      <c r="A1325" s="56" t="s">
        <v>3277</v>
      </c>
      <c r="B1325" s="54" t="s">
        <v>3406</v>
      </c>
      <c r="C1325" s="57" t="s">
        <v>3407</v>
      </c>
      <c r="D1325" s="5">
        <v>14.738250000000001</v>
      </c>
      <c r="E1325" s="5" t="s">
        <v>3808</v>
      </c>
      <c r="F1325" s="5">
        <v>14.738250000000001</v>
      </c>
      <c r="G1325" s="5">
        <v>0</v>
      </c>
      <c r="H1325" s="5">
        <v>0</v>
      </c>
      <c r="I1325" s="5">
        <v>14.7355</v>
      </c>
      <c r="J1325" s="5">
        <v>2.7499999999999998E-3</v>
      </c>
      <c r="K1325" s="5">
        <v>12.49130085</v>
      </c>
      <c r="L1325" s="8">
        <v>2017</v>
      </c>
      <c r="M1325" s="5">
        <v>12.49130085</v>
      </c>
      <c r="N1325" s="6" t="s">
        <v>3408</v>
      </c>
      <c r="O1325" s="6" t="s">
        <v>3804</v>
      </c>
      <c r="P1325" s="7">
        <v>0</v>
      </c>
      <c r="Q1325" s="7">
        <v>0</v>
      </c>
      <c r="R1325" s="7">
        <v>0</v>
      </c>
      <c r="S1325" s="7">
        <v>0</v>
      </c>
      <c r="T1325" s="7">
        <v>0</v>
      </c>
      <c r="U1325" s="7">
        <v>0</v>
      </c>
      <c r="V1325" s="7">
        <v>0</v>
      </c>
      <c r="W1325" s="7">
        <v>3</v>
      </c>
      <c r="X1325" s="7">
        <v>0</v>
      </c>
      <c r="Y1325" s="7">
        <v>0</v>
      </c>
    </row>
    <row r="1326" spans="1:25" ht="56.25" x14ac:dyDescent="0.2">
      <c r="A1326" s="56" t="s">
        <v>3277</v>
      </c>
      <c r="B1326" s="54" t="s">
        <v>3409</v>
      </c>
      <c r="C1326" s="57" t="s">
        <v>3410</v>
      </c>
      <c r="D1326" s="5">
        <v>4.0438610800000001</v>
      </c>
      <c r="E1326" s="5" t="s">
        <v>3808</v>
      </c>
      <c r="F1326" s="5">
        <v>4.0438610800000001</v>
      </c>
      <c r="G1326" s="5">
        <v>0</v>
      </c>
      <c r="H1326" s="5">
        <v>0</v>
      </c>
      <c r="I1326" s="5">
        <v>4.0438610800000001</v>
      </c>
      <c r="J1326" s="5">
        <v>0</v>
      </c>
      <c r="K1326" s="5">
        <v>3.4287399000000001</v>
      </c>
      <c r="L1326" s="8">
        <v>2018</v>
      </c>
      <c r="M1326" s="5">
        <v>3.4287399000000001</v>
      </c>
      <c r="N1326" s="6" t="s">
        <v>3376</v>
      </c>
      <c r="O1326" s="6" t="s">
        <v>3804</v>
      </c>
      <c r="P1326" s="7">
        <v>0</v>
      </c>
      <c r="Q1326" s="7">
        <v>0</v>
      </c>
      <c r="R1326" s="7">
        <v>0</v>
      </c>
      <c r="S1326" s="7">
        <v>0</v>
      </c>
      <c r="T1326" s="7">
        <v>0</v>
      </c>
      <c r="U1326" s="7">
        <v>0</v>
      </c>
      <c r="V1326" s="7">
        <v>0</v>
      </c>
      <c r="W1326" s="7">
        <v>4</v>
      </c>
      <c r="X1326" s="7">
        <v>0</v>
      </c>
      <c r="Y1326" s="7">
        <v>0</v>
      </c>
    </row>
    <row r="1327" spans="1:25" ht="56.25" x14ac:dyDescent="0.2">
      <c r="A1327" s="56" t="s">
        <v>3277</v>
      </c>
      <c r="B1327" s="54" t="s">
        <v>3411</v>
      </c>
      <c r="C1327" s="61" t="s">
        <v>3412</v>
      </c>
      <c r="D1327" s="5">
        <v>5.6027500000000003</v>
      </c>
      <c r="E1327" s="5" t="s">
        <v>3808</v>
      </c>
      <c r="F1327" s="5">
        <v>5.6027500000000003</v>
      </c>
      <c r="G1327" s="5">
        <v>0</v>
      </c>
      <c r="H1327" s="5">
        <v>0</v>
      </c>
      <c r="I1327" s="5">
        <v>5.6027500000000003</v>
      </c>
      <c r="J1327" s="5">
        <v>0</v>
      </c>
      <c r="K1327" s="5">
        <v>4.74851271</v>
      </c>
      <c r="L1327" s="8">
        <v>2018</v>
      </c>
      <c r="M1327" s="5">
        <v>4.74851271</v>
      </c>
      <c r="N1327" s="6" t="s">
        <v>3376</v>
      </c>
      <c r="O1327" s="6" t="s">
        <v>3804</v>
      </c>
      <c r="P1327" s="7">
        <v>0</v>
      </c>
      <c r="Q1327" s="7">
        <v>0</v>
      </c>
      <c r="R1327" s="7">
        <v>0</v>
      </c>
      <c r="S1327" s="7">
        <v>0</v>
      </c>
      <c r="T1327" s="7">
        <v>0</v>
      </c>
      <c r="U1327" s="7">
        <v>0</v>
      </c>
      <c r="V1327" s="7">
        <v>0</v>
      </c>
      <c r="W1327" s="7">
        <v>1</v>
      </c>
      <c r="X1327" s="62">
        <v>0</v>
      </c>
      <c r="Y1327" s="62">
        <v>0</v>
      </c>
    </row>
    <row r="1328" spans="1:25" ht="56.25" x14ac:dyDescent="0.2">
      <c r="A1328" s="56" t="s">
        <v>3277</v>
      </c>
      <c r="B1328" s="54" t="s">
        <v>3413</v>
      </c>
      <c r="C1328" s="57" t="s">
        <v>3414</v>
      </c>
      <c r="D1328" s="5">
        <v>22.068549999999998</v>
      </c>
      <c r="E1328" s="5" t="s">
        <v>3808</v>
      </c>
      <c r="F1328" s="5">
        <v>22.068549999999998</v>
      </c>
      <c r="G1328" s="5">
        <v>0</v>
      </c>
      <c r="H1328" s="5">
        <v>0</v>
      </c>
      <c r="I1328" s="5">
        <v>6.40855</v>
      </c>
      <c r="J1328" s="5">
        <v>15.66</v>
      </c>
      <c r="K1328" s="5">
        <v>18.703465250000001</v>
      </c>
      <c r="L1328" s="8">
        <v>2018</v>
      </c>
      <c r="M1328" s="5">
        <v>18.703465250000001</v>
      </c>
      <c r="N1328" s="6" t="s">
        <v>3376</v>
      </c>
      <c r="O1328" s="6" t="s">
        <v>3804</v>
      </c>
      <c r="P1328" s="7">
        <v>0</v>
      </c>
      <c r="Q1328" s="7">
        <v>0</v>
      </c>
      <c r="R1328" s="7">
        <v>0</v>
      </c>
      <c r="S1328" s="7">
        <v>0</v>
      </c>
      <c r="T1328" s="7">
        <v>0</v>
      </c>
      <c r="U1328" s="7">
        <v>0</v>
      </c>
      <c r="V1328" s="7">
        <v>0</v>
      </c>
      <c r="W1328" s="7">
        <v>3</v>
      </c>
      <c r="X1328" s="7">
        <v>0</v>
      </c>
      <c r="Y1328" s="7">
        <v>0</v>
      </c>
    </row>
    <row r="1329" spans="1:25" ht="56.25" x14ac:dyDescent="0.2">
      <c r="A1329" s="56" t="s">
        <v>3277</v>
      </c>
      <c r="B1329" s="54" t="s">
        <v>3413</v>
      </c>
      <c r="C1329" s="57" t="s">
        <v>3415</v>
      </c>
      <c r="D1329" s="5">
        <v>19.580313709999999</v>
      </c>
      <c r="E1329" s="5" t="s">
        <v>3806</v>
      </c>
      <c r="F1329" s="5">
        <v>19.580313709999999</v>
      </c>
      <c r="G1329" s="5">
        <v>0</v>
      </c>
      <c r="H1329" s="5">
        <v>0</v>
      </c>
      <c r="I1329" s="5">
        <v>7.2823137100000004</v>
      </c>
      <c r="J1329" s="5">
        <v>12.298</v>
      </c>
      <c r="K1329" s="5">
        <v>16.49205366</v>
      </c>
      <c r="L1329" s="8">
        <v>2023</v>
      </c>
      <c r="M1329" s="5">
        <v>16.49205366</v>
      </c>
      <c r="N1329" s="6" t="s">
        <v>3376</v>
      </c>
      <c r="O1329" s="6" t="s">
        <v>3804</v>
      </c>
      <c r="P1329" s="7">
        <v>0</v>
      </c>
      <c r="Q1329" s="7">
        <v>0</v>
      </c>
      <c r="R1329" s="7">
        <v>0</v>
      </c>
      <c r="S1329" s="7">
        <v>0</v>
      </c>
      <c r="T1329" s="7">
        <v>0</v>
      </c>
      <c r="U1329" s="7">
        <v>0</v>
      </c>
      <c r="V1329" s="7">
        <v>0</v>
      </c>
      <c r="W1329" s="7">
        <v>3</v>
      </c>
      <c r="X1329" s="7">
        <v>0</v>
      </c>
      <c r="Y1329" s="7">
        <v>0</v>
      </c>
    </row>
    <row r="1330" spans="1:25" ht="93.75" x14ac:dyDescent="0.2">
      <c r="A1330" s="56" t="s">
        <v>3277</v>
      </c>
      <c r="B1330" s="54" t="s">
        <v>3416</v>
      </c>
      <c r="C1330" s="57" t="s">
        <v>3417</v>
      </c>
      <c r="D1330" s="5">
        <v>0</v>
      </c>
      <c r="E1330" s="5" t="s">
        <v>3806</v>
      </c>
      <c r="F1330" s="5">
        <v>0</v>
      </c>
      <c r="G1330" s="5">
        <v>0</v>
      </c>
      <c r="H1330" s="5">
        <v>0</v>
      </c>
      <c r="I1330" s="5">
        <v>0</v>
      </c>
      <c r="J1330" s="5">
        <v>0</v>
      </c>
      <c r="K1330" s="5">
        <v>0</v>
      </c>
      <c r="L1330" s="8" t="s">
        <v>3804</v>
      </c>
      <c r="M1330" s="5">
        <v>0</v>
      </c>
      <c r="N1330" s="6" t="s">
        <v>3342</v>
      </c>
      <c r="O1330" s="6" t="s">
        <v>3804</v>
      </c>
      <c r="P1330" s="7">
        <v>0</v>
      </c>
      <c r="Q1330" s="7">
        <v>0</v>
      </c>
      <c r="R1330" s="7">
        <v>0</v>
      </c>
      <c r="S1330" s="7">
        <v>0</v>
      </c>
      <c r="T1330" s="7">
        <v>0</v>
      </c>
      <c r="U1330" s="7">
        <v>0</v>
      </c>
      <c r="V1330" s="7">
        <v>0</v>
      </c>
      <c r="W1330" s="7">
        <v>0</v>
      </c>
      <c r="X1330" s="7">
        <v>0</v>
      </c>
      <c r="Y1330" s="7">
        <v>0</v>
      </c>
    </row>
    <row r="1331" spans="1:25" ht="56.25" x14ac:dyDescent="0.2">
      <c r="A1331" s="56" t="s">
        <v>3277</v>
      </c>
      <c r="B1331" s="54" t="s">
        <v>3418</v>
      </c>
      <c r="C1331" s="57" t="s">
        <v>3419</v>
      </c>
      <c r="D1331" s="5">
        <v>12.42567</v>
      </c>
      <c r="E1331" s="5" t="s">
        <v>3808</v>
      </c>
      <c r="F1331" s="5">
        <v>12.42567</v>
      </c>
      <c r="G1331" s="5">
        <v>0</v>
      </c>
      <c r="H1331" s="5">
        <v>0</v>
      </c>
      <c r="I1331" s="5">
        <v>6.0155420400000006</v>
      </c>
      <c r="J1331" s="5">
        <v>6.4101279599999996</v>
      </c>
      <c r="K1331" s="5">
        <v>10.531967809999999</v>
      </c>
      <c r="L1331" s="8">
        <v>2018</v>
      </c>
      <c r="M1331" s="5">
        <v>10.531967809999999</v>
      </c>
      <c r="N1331" s="6" t="s">
        <v>3376</v>
      </c>
      <c r="O1331" s="6" t="s">
        <v>3804</v>
      </c>
      <c r="P1331" s="7">
        <v>0</v>
      </c>
      <c r="Q1331" s="7">
        <v>0</v>
      </c>
      <c r="R1331" s="7">
        <v>0</v>
      </c>
      <c r="S1331" s="7">
        <v>0</v>
      </c>
      <c r="T1331" s="7">
        <v>0</v>
      </c>
      <c r="U1331" s="7">
        <v>0</v>
      </c>
      <c r="V1331" s="7">
        <v>0</v>
      </c>
      <c r="W1331" s="7">
        <v>4</v>
      </c>
      <c r="X1331" s="7">
        <v>0</v>
      </c>
      <c r="Y1331" s="7">
        <v>0</v>
      </c>
    </row>
    <row r="1332" spans="1:25" ht="56.25" x14ac:dyDescent="0.2">
      <c r="A1332" s="56" t="s">
        <v>3277</v>
      </c>
      <c r="B1332" s="54" t="s">
        <v>3420</v>
      </c>
      <c r="C1332" s="57" t="s">
        <v>3421</v>
      </c>
      <c r="D1332" s="5">
        <v>4.4917499999999997</v>
      </c>
      <c r="E1332" s="5" t="s">
        <v>3808</v>
      </c>
      <c r="F1332" s="5">
        <v>4.4917499999999997</v>
      </c>
      <c r="G1332" s="5">
        <v>0</v>
      </c>
      <c r="H1332" s="5">
        <v>0</v>
      </c>
      <c r="I1332" s="5">
        <v>4.4917499999999997</v>
      </c>
      <c r="J1332" s="5">
        <v>0</v>
      </c>
      <c r="K1332" s="5">
        <v>3.8069872899999999</v>
      </c>
      <c r="L1332" s="8">
        <v>2018</v>
      </c>
      <c r="M1332" s="5">
        <v>3.8069872899999999</v>
      </c>
      <c r="N1332" s="6" t="s">
        <v>3422</v>
      </c>
      <c r="O1332" s="6" t="s">
        <v>3804</v>
      </c>
      <c r="P1332" s="7">
        <v>0</v>
      </c>
      <c r="Q1332" s="7">
        <v>0</v>
      </c>
      <c r="R1332" s="7">
        <v>0</v>
      </c>
      <c r="S1332" s="7">
        <v>0</v>
      </c>
      <c r="T1332" s="7">
        <v>0</v>
      </c>
      <c r="U1332" s="7">
        <v>0</v>
      </c>
      <c r="V1332" s="7">
        <v>0</v>
      </c>
      <c r="W1332" s="7">
        <v>1</v>
      </c>
      <c r="X1332" s="7">
        <v>0</v>
      </c>
      <c r="Y1332" s="7">
        <v>0</v>
      </c>
    </row>
    <row r="1333" spans="1:25" ht="56.25" x14ac:dyDescent="0.2">
      <c r="A1333" s="56" t="s">
        <v>3277</v>
      </c>
      <c r="B1333" s="54" t="s">
        <v>3423</v>
      </c>
      <c r="C1333" s="57" t="s">
        <v>3424</v>
      </c>
      <c r="D1333" s="5">
        <v>20.020174000000001</v>
      </c>
      <c r="E1333" s="5" t="s">
        <v>3808</v>
      </c>
      <c r="F1333" s="5">
        <v>20.020174000000001</v>
      </c>
      <c r="G1333" s="5">
        <v>0</v>
      </c>
      <c r="H1333" s="5">
        <v>0</v>
      </c>
      <c r="I1333" s="5">
        <v>20.020174000000001</v>
      </c>
      <c r="J1333" s="5">
        <v>0</v>
      </c>
      <c r="K1333" s="5">
        <v>16.967927119999999</v>
      </c>
      <c r="L1333" s="8">
        <v>2018</v>
      </c>
      <c r="M1333" s="5">
        <v>16.967927119999999</v>
      </c>
      <c r="N1333" s="6" t="s">
        <v>3376</v>
      </c>
      <c r="O1333" s="6" t="s">
        <v>3804</v>
      </c>
      <c r="P1333" s="7">
        <v>0</v>
      </c>
      <c r="Q1333" s="7">
        <v>0</v>
      </c>
      <c r="R1333" s="7">
        <v>0</v>
      </c>
      <c r="S1333" s="7">
        <v>0</v>
      </c>
      <c r="T1333" s="7">
        <v>0</v>
      </c>
      <c r="U1333" s="7">
        <v>0</v>
      </c>
      <c r="V1333" s="7">
        <v>0</v>
      </c>
      <c r="W1333" s="7">
        <v>4</v>
      </c>
      <c r="X1333" s="7">
        <v>0</v>
      </c>
      <c r="Y1333" s="7">
        <v>0</v>
      </c>
    </row>
    <row r="1334" spans="1:25" ht="93.75" x14ac:dyDescent="0.2">
      <c r="A1334" s="56" t="s">
        <v>3277</v>
      </c>
      <c r="B1334" s="54" t="s">
        <v>3425</v>
      </c>
      <c r="C1334" s="57" t="s">
        <v>3426</v>
      </c>
      <c r="D1334" s="5">
        <v>0</v>
      </c>
      <c r="E1334" s="5" t="s">
        <v>3806</v>
      </c>
      <c r="F1334" s="5">
        <v>0</v>
      </c>
      <c r="G1334" s="5">
        <v>0</v>
      </c>
      <c r="H1334" s="5">
        <v>0</v>
      </c>
      <c r="I1334" s="5">
        <v>0</v>
      </c>
      <c r="J1334" s="5">
        <v>0</v>
      </c>
      <c r="K1334" s="5">
        <v>0</v>
      </c>
      <c r="L1334" s="8" t="s">
        <v>3804</v>
      </c>
      <c r="M1334" s="5">
        <v>0</v>
      </c>
      <c r="N1334" s="6" t="s">
        <v>3427</v>
      </c>
      <c r="O1334" s="6" t="s">
        <v>3804</v>
      </c>
      <c r="P1334" s="7">
        <v>0</v>
      </c>
      <c r="Q1334" s="7">
        <v>0</v>
      </c>
      <c r="R1334" s="7">
        <v>0</v>
      </c>
      <c r="S1334" s="7">
        <v>0</v>
      </c>
      <c r="T1334" s="7">
        <v>0</v>
      </c>
      <c r="U1334" s="7">
        <v>0</v>
      </c>
      <c r="V1334" s="7">
        <v>0</v>
      </c>
      <c r="W1334" s="7">
        <v>0</v>
      </c>
      <c r="X1334" s="7">
        <v>0</v>
      </c>
      <c r="Y1334" s="7">
        <v>0</v>
      </c>
    </row>
    <row r="1335" spans="1:25" ht="93.75" x14ac:dyDescent="0.2">
      <c r="A1335" s="56" t="s">
        <v>3277</v>
      </c>
      <c r="B1335" s="54" t="s">
        <v>3425</v>
      </c>
      <c r="C1335" s="61" t="s">
        <v>3428</v>
      </c>
      <c r="D1335" s="5">
        <v>0</v>
      </c>
      <c r="E1335" s="5" t="s">
        <v>3806</v>
      </c>
      <c r="F1335" s="5">
        <v>0</v>
      </c>
      <c r="G1335" s="5">
        <v>0</v>
      </c>
      <c r="H1335" s="5">
        <v>0</v>
      </c>
      <c r="I1335" s="5">
        <v>0</v>
      </c>
      <c r="J1335" s="5">
        <v>0</v>
      </c>
      <c r="K1335" s="5">
        <v>0</v>
      </c>
      <c r="L1335" s="8" t="s">
        <v>3804</v>
      </c>
      <c r="M1335" s="5">
        <v>0</v>
      </c>
      <c r="N1335" s="6" t="s">
        <v>3427</v>
      </c>
      <c r="O1335" s="6" t="s">
        <v>3804</v>
      </c>
      <c r="P1335" s="7">
        <v>0</v>
      </c>
      <c r="Q1335" s="7">
        <v>0</v>
      </c>
      <c r="R1335" s="7">
        <v>0</v>
      </c>
      <c r="S1335" s="7">
        <v>0</v>
      </c>
      <c r="T1335" s="7">
        <v>0</v>
      </c>
      <c r="U1335" s="7">
        <v>0</v>
      </c>
      <c r="V1335" s="7">
        <v>0</v>
      </c>
      <c r="W1335" s="7">
        <v>0</v>
      </c>
      <c r="X1335" s="62">
        <v>0</v>
      </c>
      <c r="Y1335" s="62">
        <v>0</v>
      </c>
    </row>
    <row r="1336" spans="1:25" ht="56.25" x14ac:dyDescent="0.2">
      <c r="A1336" s="53" t="s">
        <v>3277</v>
      </c>
      <c r="B1336" s="54" t="s">
        <v>3429</v>
      </c>
      <c r="C1336" s="55" t="s">
        <v>3430</v>
      </c>
      <c r="D1336" s="5">
        <v>12.093033330000001</v>
      </c>
      <c r="E1336" s="5" t="s">
        <v>3808</v>
      </c>
      <c r="F1336" s="5">
        <v>12.093033330000001</v>
      </c>
      <c r="G1336" s="5">
        <v>0</v>
      </c>
      <c r="H1336" s="5">
        <v>0</v>
      </c>
      <c r="I1336" s="5">
        <v>12.093033330000001</v>
      </c>
      <c r="J1336" s="5">
        <v>0</v>
      </c>
      <c r="K1336" s="5">
        <v>10.249202820000001</v>
      </c>
      <c r="L1336" s="8">
        <v>2018</v>
      </c>
      <c r="M1336" s="5">
        <v>10.249202820000001</v>
      </c>
      <c r="N1336" s="5" t="s">
        <v>3339</v>
      </c>
      <c r="O1336" s="5" t="s">
        <v>3804</v>
      </c>
      <c r="P1336" s="7">
        <v>0</v>
      </c>
      <c r="Q1336" s="7">
        <v>0</v>
      </c>
      <c r="R1336" s="7">
        <v>0</v>
      </c>
      <c r="S1336" s="7">
        <v>0</v>
      </c>
      <c r="T1336" s="7">
        <v>0</v>
      </c>
      <c r="U1336" s="7">
        <v>0</v>
      </c>
      <c r="V1336" s="7">
        <v>0</v>
      </c>
      <c r="W1336" s="7">
        <v>2</v>
      </c>
      <c r="X1336" s="7">
        <v>0</v>
      </c>
      <c r="Y1336" s="7">
        <v>0</v>
      </c>
    </row>
    <row r="1337" spans="1:25" ht="56.25" x14ac:dyDescent="0.2">
      <c r="A1337" s="53" t="s">
        <v>3277</v>
      </c>
      <c r="B1337" s="54" t="s">
        <v>3359</v>
      </c>
      <c r="C1337" s="55" t="s">
        <v>3431</v>
      </c>
      <c r="D1337" s="5">
        <v>1.96198794</v>
      </c>
      <c r="E1337" s="5" t="s">
        <v>3808</v>
      </c>
      <c r="F1337" s="5">
        <v>1.96198794</v>
      </c>
      <c r="G1337" s="5">
        <v>0</v>
      </c>
      <c r="H1337" s="5">
        <v>0</v>
      </c>
      <c r="I1337" s="5">
        <v>1.6627045300000001</v>
      </c>
      <c r="J1337" s="5">
        <v>0.29928341000000003</v>
      </c>
      <c r="K1337" s="5">
        <v>1.6627045300000001</v>
      </c>
      <c r="L1337" s="8">
        <v>2019</v>
      </c>
      <c r="M1337" s="5">
        <v>1.6627045300000001</v>
      </c>
      <c r="N1337" s="5" t="s">
        <v>3376</v>
      </c>
      <c r="O1337" s="5" t="s">
        <v>3804</v>
      </c>
      <c r="P1337" s="7">
        <v>0</v>
      </c>
      <c r="Q1337" s="7">
        <v>0</v>
      </c>
      <c r="R1337" s="7">
        <v>0</v>
      </c>
      <c r="S1337" s="7">
        <v>0</v>
      </c>
      <c r="T1337" s="7">
        <v>0</v>
      </c>
      <c r="U1337" s="7">
        <v>0</v>
      </c>
      <c r="V1337" s="7">
        <v>0</v>
      </c>
      <c r="W1337" s="7">
        <v>1</v>
      </c>
      <c r="X1337" s="7">
        <v>0</v>
      </c>
      <c r="Y1337" s="7">
        <v>0</v>
      </c>
    </row>
    <row r="1338" spans="1:25" ht="93.75" x14ac:dyDescent="0.2">
      <c r="A1338" s="53" t="s">
        <v>3277</v>
      </c>
      <c r="B1338" s="54" t="s">
        <v>3432</v>
      </c>
      <c r="C1338" s="55" t="s">
        <v>3433</v>
      </c>
      <c r="D1338" s="5">
        <v>0</v>
      </c>
      <c r="E1338" s="5" t="s">
        <v>3806</v>
      </c>
      <c r="F1338" s="5">
        <v>0</v>
      </c>
      <c r="G1338" s="5">
        <v>0</v>
      </c>
      <c r="H1338" s="5">
        <v>0</v>
      </c>
      <c r="I1338" s="5">
        <v>0</v>
      </c>
      <c r="J1338" s="5">
        <v>0</v>
      </c>
      <c r="K1338" s="5">
        <v>0</v>
      </c>
      <c r="L1338" s="8" t="s">
        <v>3804</v>
      </c>
      <c r="M1338" s="5">
        <v>0</v>
      </c>
      <c r="N1338" s="5" t="s">
        <v>3348</v>
      </c>
      <c r="O1338" s="5" t="s">
        <v>3804</v>
      </c>
      <c r="P1338" s="7">
        <v>0</v>
      </c>
      <c r="Q1338" s="7">
        <v>0</v>
      </c>
      <c r="R1338" s="7">
        <v>0</v>
      </c>
      <c r="S1338" s="7">
        <v>0</v>
      </c>
      <c r="T1338" s="7">
        <v>0</v>
      </c>
      <c r="U1338" s="7">
        <v>0</v>
      </c>
      <c r="V1338" s="7">
        <v>0</v>
      </c>
      <c r="W1338" s="7">
        <v>0</v>
      </c>
      <c r="X1338" s="7">
        <v>0</v>
      </c>
      <c r="Y1338" s="7">
        <v>0</v>
      </c>
    </row>
    <row r="1339" spans="1:25" ht="56.25" x14ac:dyDescent="0.2">
      <c r="A1339" s="53" t="s">
        <v>3277</v>
      </c>
      <c r="B1339" s="54" t="s">
        <v>3434</v>
      </c>
      <c r="C1339" s="55" t="s">
        <v>3435</v>
      </c>
      <c r="D1339" s="5">
        <v>6.9500000000000006E-2</v>
      </c>
      <c r="E1339" s="5" t="s">
        <v>3808</v>
      </c>
      <c r="F1339" s="5">
        <v>6.9500000000000006E-2</v>
      </c>
      <c r="G1339" s="5">
        <v>0</v>
      </c>
      <c r="H1339" s="5">
        <v>0</v>
      </c>
      <c r="I1339" s="5">
        <v>6.9500000000000006E-2</v>
      </c>
      <c r="J1339" s="5">
        <v>0</v>
      </c>
      <c r="K1339" s="5">
        <v>6.9500000000000006E-2</v>
      </c>
      <c r="L1339" s="8">
        <v>2018</v>
      </c>
      <c r="M1339" s="5">
        <v>6.9500000000000006E-2</v>
      </c>
      <c r="N1339" s="5" t="s">
        <v>3339</v>
      </c>
      <c r="O1339" s="5" t="s">
        <v>3804</v>
      </c>
      <c r="P1339" s="7">
        <v>0</v>
      </c>
      <c r="Q1339" s="7">
        <v>0</v>
      </c>
      <c r="R1339" s="7">
        <v>0</v>
      </c>
      <c r="S1339" s="7">
        <v>0</v>
      </c>
      <c r="T1339" s="7">
        <v>0</v>
      </c>
      <c r="U1339" s="7">
        <v>0</v>
      </c>
      <c r="V1339" s="7">
        <v>0</v>
      </c>
      <c r="W1339" s="7">
        <v>1</v>
      </c>
      <c r="X1339" s="7">
        <v>0</v>
      </c>
      <c r="Y1339" s="7">
        <v>0</v>
      </c>
    </row>
    <row r="1340" spans="1:25" ht="56.25" x14ac:dyDescent="0.2">
      <c r="A1340" s="53" t="s">
        <v>3277</v>
      </c>
      <c r="B1340" s="54" t="s">
        <v>3436</v>
      </c>
      <c r="C1340" s="55" t="s">
        <v>3437</v>
      </c>
      <c r="D1340" s="5">
        <v>4.4327500000000004</v>
      </c>
      <c r="E1340" s="5" t="s">
        <v>3808</v>
      </c>
      <c r="F1340" s="5">
        <v>4.4327500000000004</v>
      </c>
      <c r="G1340" s="5">
        <v>0</v>
      </c>
      <c r="H1340" s="5">
        <v>0</v>
      </c>
      <c r="I1340" s="5">
        <v>4.4327500000000004</v>
      </c>
      <c r="J1340" s="5">
        <v>0</v>
      </c>
      <c r="K1340" s="5">
        <v>3.7569872900000001</v>
      </c>
      <c r="L1340" s="8">
        <v>2018</v>
      </c>
      <c r="M1340" s="5">
        <v>3.7569872900000001</v>
      </c>
      <c r="N1340" s="5" t="s">
        <v>3376</v>
      </c>
      <c r="O1340" s="5" t="s">
        <v>3804</v>
      </c>
      <c r="P1340" s="7">
        <v>0</v>
      </c>
      <c r="Q1340" s="7">
        <v>0</v>
      </c>
      <c r="R1340" s="7">
        <v>0</v>
      </c>
      <c r="S1340" s="7">
        <v>0</v>
      </c>
      <c r="T1340" s="7">
        <v>0</v>
      </c>
      <c r="U1340" s="7">
        <v>0</v>
      </c>
      <c r="V1340" s="7">
        <v>0</v>
      </c>
      <c r="W1340" s="7">
        <v>1</v>
      </c>
      <c r="X1340" s="7">
        <v>0</v>
      </c>
      <c r="Y1340" s="7">
        <v>0</v>
      </c>
    </row>
    <row r="1341" spans="1:25" ht="56.25" x14ac:dyDescent="0.2">
      <c r="A1341" s="53" t="s">
        <v>3277</v>
      </c>
      <c r="B1341" s="54" t="s">
        <v>3438</v>
      </c>
      <c r="C1341" s="55" t="s">
        <v>3439</v>
      </c>
      <c r="D1341" s="5">
        <v>13.931163790000001</v>
      </c>
      <c r="E1341" s="5" t="s">
        <v>3806</v>
      </c>
      <c r="F1341" s="5">
        <v>13.931163790000001</v>
      </c>
      <c r="G1341" s="5">
        <v>0</v>
      </c>
      <c r="H1341" s="5">
        <v>0</v>
      </c>
      <c r="I1341" s="5">
        <v>13.08968954</v>
      </c>
      <c r="J1341" s="5">
        <v>0.84147424999999998</v>
      </c>
      <c r="K1341" s="5">
        <v>11.687903439999999</v>
      </c>
      <c r="L1341" s="8">
        <v>2025</v>
      </c>
      <c r="M1341" s="5">
        <v>11.687903439999999</v>
      </c>
      <c r="N1341" s="5" t="s">
        <v>3376</v>
      </c>
      <c r="O1341" s="5" t="s">
        <v>3804</v>
      </c>
      <c r="P1341" s="7">
        <v>0</v>
      </c>
      <c r="Q1341" s="7">
        <v>0</v>
      </c>
      <c r="R1341" s="7">
        <v>0</v>
      </c>
      <c r="S1341" s="7">
        <v>0</v>
      </c>
      <c r="T1341" s="7">
        <v>0</v>
      </c>
      <c r="U1341" s="7">
        <v>0</v>
      </c>
      <c r="V1341" s="7">
        <v>0</v>
      </c>
      <c r="W1341" s="7">
        <v>2</v>
      </c>
      <c r="X1341" s="7">
        <v>0</v>
      </c>
      <c r="Y1341" s="7">
        <v>0</v>
      </c>
    </row>
    <row r="1342" spans="1:25" ht="93.75" x14ac:dyDescent="0.2">
      <c r="A1342" s="53" t="s">
        <v>3277</v>
      </c>
      <c r="B1342" s="54" t="s">
        <v>3349</v>
      </c>
      <c r="C1342" s="55" t="s">
        <v>3440</v>
      </c>
      <c r="D1342" s="5">
        <v>0</v>
      </c>
      <c r="E1342" s="5" t="s">
        <v>3806</v>
      </c>
      <c r="F1342" s="5">
        <v>0</v>
      </c>
      <c r="G1342" s="5">
        <v>0</v>
      </c>
      <c r="H1342" s="5">
        <v>0</v>
      </c>
      <c r="I1342" s="5">
        <v>0</v>
      </c>
      <c r="J1342" s="5">
        <v>0</v>
      </c>
      <c r="K1342" s="5">
        <v>0</v>
      </c>
      <c r="L1342" s="8" t="s">
        <v>3804</v>
      </c>
      <c r="M1342" s="5">
        <v>0</v>
      </c>
      <c r="N1342" s="5" t="s">
        <v>3342</v>
      </c>
      <c r="O1342" s="5" t="s">
        <v>3804</v>
      </c>
      <c r="P1342" s="7">
        <v>0</v>
      </c>
      <c r="Q1342" s="7">
        <v>0</v>
      </c>
      <c r="R1342" s="7">
        <v>0</v>
      </c>
      <c r="S1342" s="7">
        <v>0</v>
      </c>
      <c r="T1342" s="7">
        <v>0</v>
      </c>
      <c r="U1342" s="7">
        <v>0</v>
      </c>
      <c r="V1342" s="7">
        <v>0</v>
      </c>
      <c r="W1342" s="7">
        <v>0</v>
      </c>
      <c r="X1342" s="7">
        <v>0</v>
      </c>
      <c r="Y1342" s="7">
        <v>0</v>
      </c>
    </row>
    <row r="1343" spans="1:25" ht="56.25" x14ac:dyDescent="0.2">
      <c r="A1343" s="53" t="s">
        <v>3277</v>
      </c>
      <c r="B1343" s="54" t="s">
        <v>3441</v>
      </c>
      <c r="C1343" s="55" t="s">
        <v>3442</v>
      </c>
      <c r="D1343" s="5">
        <v>21.01399494</v>
      </c>
      <c r="E1343" s="5" t="s">
        <v>3806</v>
      </c>
      <c r="F1343" s="5">
        <v>21.01399494</v>
      </c>
      <c r="G1343" s="5">
        <v>0</v>
      </c>
      <c r="H1343" s="5">
        <v>0</v>
      </c>
      <c r="I1343" s="5">
        <v>21.01399494</v>
      </c>
      <c r="J1343" s="5">
        <v>0</v>
      </c>
      <c r="K1343" s="5">
        <v>17.51212078</v>
      </c>
      <c r="L1343" s="8">
        <v>2025</v>
      </c>
      <c r="M1343" s="5">
        <v>17.51212078</v>
      </c>
      <c r="N1343" s="5" t="s">
        <v>3376</v>
      </c>
      <c r="O1343" s="5" t="s">
        <v>3804</v>
      </c>
      <c r="P1343" s="7">
        <v>0</v>
      </c>
      <c r="Q1343" s="7">
        <v>0</v>
      </c>
      <c r="R1343" s="7">
        <v>0</v>
      </c>
      <c r="S1343" s="7">
        <v>0</v>
      </c>
      <c r="T1343" s="7">
        <v>0</v>
      </c>
      <c r="U1343" s="7">
        <v>0</v>
      </c>
      <c r="V1343" s="7">
        <v>0</v>
      </c>
      <c r="W1343" s="7">
        <v>1</v>
      </c>
      <c r="X1343" s="7">
        <v>0</v>
      </c>
      <c r="Y1343" s="7">
        <v>0</v>
      </c>
    </row>
    <row r="1344" spans="1:25" ht="93.75" x14ac:dyDescent="0.2">
      <c r="A1344" s="53" t="s">
        <v>3277</v>
      </c>
      <c r="B1344" s="54" t="s">
        <v>3443</v>
      </c>
      <c r="C1344" s="55" t="s">
        <v>3444</v>
      </c>
      <c r="D1344" s="5">
        <v>0</v>
      </c>
      <c r="E1344" s="5" t="s">
        <v>3806</v>
      </c>
      <c r="F1344" s="5">
        <v>0</v>
      </c>
      <c r="G1344" s="5">
        <v>0</v>
      </c>
      <c r="H1344" s="5">
        <v>0</v>
      </c>
      <c r="I1344" s="5">
        <v>0</v>
      </c>
      <c r="J1344" s="5">
        <v>0</v>
      </c>
      <c r="K1344" s="5">
        <v>0</v>
      </c>
      <c r="L1344" s="8" t="s">
        <v>3804</v>
      </c>
      <c r="M1344" s="5">
        <v>0</v>
      </c>
      <c r="N1344" s="5" t="s">
        <v>3342</v>
      </c>
      <c r="O1344" s="5" t="s">
        <v>3804</v>
      </c>
      <c r="P1344" s="7">
        <v>0</v>
      </c>
      <c r="Q1344" s="7">
        <v>0</v>
      </c>
      <c r="R1344" s="7">
        <v>0</v>
      </c>
      <c r="S1344" s="7">
        <v>0</v>
      </c>
      <c r="T1344" s="7">
        <v>0</v>
      </c>
      <c r="U1344" s="7">
        <v>0</v>
      </c>
      <c r="V1344" s="7">
        <v>0</v>
      </c>
      <c r="W1344" s="7">
        <v>0</v>
      </c>
      <c r="X1344" s="7">
        <v>0</v>
      </c>
      <c r="Y1344" s="7">
        <v>0</v>
      </c>
    </row>
    <row r="1345" spans="1:25" ht="56.25" x14ac:dyDescent="0.2">
      <c r="A1345" s="53" t="s">
        <v>3277</v>
      </c>
      <c r="B1345" s="54" t="s">
        <v>3445</v>
      </c>
      <c r="C1345" s="55" t="s">
        <v>3446</v>
      </c>
      <c r="D1345" s="5">
        <v>34.055805700000001</v>
      </c>
      <c r="E1345" s="5" t="s">
        <v>3808</v>
      </c>
      <c r="F1345" s="5">
        <v>13.56</v>
      </c>
      <c r="G1345" s="5">
        <v>0</v>
      </c>
      <c r="H1345" s="5">
        <v>0</v>
      </c>
      <c r="I1345" s="5">
        <v>7.3486108938400907</v>
      </c>
      <c r="J1345" s="5">
        <v>6.2113891061599098</v>
      </c>
      <c r="K1345" s="5">
        <v>0</v>
      </c>
      <c r="L1345" s="8">
        <v>2015</v>
      </c>
      <c r="M1345" s="5">
        <v>28.980992669999999</v>
      </c>
      <c r="N1345" s="5" t="s">
        <v>3447</v>
      </c>
      <c r="O1345" s="5" t="s">
        <v>3804</v>
      </c>
      <c r="P1345" s="7">
        <v>0</v>
      </c>
      <c r="Q1345" s="7">
        <v>0</v>
      </c>
      <c r="R1345" s="7">
        <v>0</v>
      </c>
      <c r="S1345" s="7">
        <v>0</v>
      </c>
      <c r="T1345" s="7">
        <v>0</v>
      </c>
      <c r="U1345" s="7">
        <v>0</v>
      </c>
      <c r="V1345" s="7">
        <v>0</v>
      </c>
      <c r="W1345" s="7">
        <v>1</v>
      </c>
      <c r="X1345" s="7">
        <v>0</v>
      </c>
      <c r="Y1345" s="7">
        <v>0</v>
      </c>
    </row>
    <row r="1346" spans="1:25" ht="56.25" x14ac:dyDescent="0.2">
      <c r="A1346" s="53" t="s">
        <v>3277</v>
      </c>
      <c r="B1346" s="54" t="s">
        <v>2172</v>
      </c>
      <c r="C1346" s="55" t="s">
        <v>3448</v>
      </c>
      <c r="D1346" s="5">
        <v>0.45285000000000003</v>
      </c>
      <c r="E1346" s="5" t="s">
        <v>3808</v>
      </c>
      <c r="F1346" s="5">
        <v>0.45</v>
      </c>
      <c r="G1346" s="5">
        <v>0</v>
      </c>
      <c r="H1346" s="5">
        <v>0</v>
      </c>
      <c r="I1346" s="5">
        <v>0</v>
      </c>
      <c r="J1346" s="5">
        <v>0.45</v>
      </c>
      <c r="K1346" s="5">
        <v>0</v>
      </c>
      <c r="L1346" s="8">
        <v>2015</v>
      </c>
      <c r="M1346" s="5">
        <v>0.38420593000000003</v>
      </c>
      <c r="N1346" s="5" t="s">
        <v>3449</v>
      </c>
      <c r="O1346" s="5" t="s">
        <v>3804</v>
      </c>
      <c r="P1346" s="7">
        <v>0</v>
      </c>
      <c r="Q1346" s="7">
        <v>0</v>
      </c>
      <c r="R1346" s="7">
        <v>0</v>
      </c>
      <c r="S1346" s="7">
        <v>0</v>
      </c>
      <c r="T1346" s="7">
        <v>0</v>
      </c>
      <c r="U1346" s="7">
        <v>0</v>
      </c>
      <c r="V1346" s="7">
        <v>0</v>
      </c>
      <c r="W1346" s="7">
        <v>1</v>
      </c>
      <c r="X1346" s="7">
        <v>0</v>
      </c>
      <c r="Y1346" s="7">
        <v>0</v>
      </c>
    </row>
    <row r="1347" spans="1:25" ht="56.25" x14ac:dyDescent="0.2">
      <c r="A1347" s="53" t="s">
        <v>3277</v>
      </c>
      <c r="B1347" s="54" t="s">
        <v>3450</v>
      </c>
      <c r="C1347" s="55" t="s">
        <v>3451</v>
      </c>
      <c r="D1347" s="5">
        <v>0.31680000000000003</v>
      </c>
      <c r="E1347" s="5" t="s">
        <v>3808</v>
      </c>
      <c r="F1347" s="5">
        <v>0.31680000000000003</v>
      </c>
      <c r="G1347" s="5">
        <v>0</v>
      </c>
      <c r="H1347" s="5">
        <v>0</v>
      </c>
      <c r="I1347" s="5">
        <v>0</v>
      </c>
      <c r="J1347" s="5">
        <v>0.31680000000000003</v>
      </c>
      <c r="K1347" s="5">
        <v>1.8E-3</v>
      </c>
      <c r="L1347" s="8">
        <v>2016</v>
      </c>
      <c r="M1347" s="5">
        <v>0.26874914999999999</v>
      </c>
      <c r="N1347" s="5" t="s">
        <v>3452</v>
      </c>
      <c r="O1347" s="5" t="s">
        <v>3804</v>
      </c>
      <c r="P1347" s="7">
        <v>0</v>
      </c>
      <c r="Q1347" s="7">
        <v>0</v>
      </c>
      <c r="R1347" s="7">
        <v>0</v>
      </c>
      <c r="S1347" s="7">
        <v>0</v>
      </c>
      <c r="T1347" s="7">
        <v>0</v>
      </c>
      <c r="U1347" s="7">
        <v>0</v>
      </c>
      <c r="V1347" s="7">
        <v>0</v>
      </c>
      <c r="W1347" s="7">
        <v>1</v>
      </c>
      <c r="X1347" s="7">
        <v>0</v>
      </c>
      <c r="Y1347" s="7">
        <v>0</v>
      </c>
    </row>
    <row r="1348" spans="1:25" ht="93.75" x14ac:dyDescent="0.2">
      <c r="A1348" s="53" t="s">
        <v>3277</v>
      </c>
      <c r="B1348" s="54" t="s">
        <v>3453</v>
      </c>
      <c r="C1348" s="55" t="s">
        <v>3454</v>
      </c>
      <c r="D1348" s="5">
        <v>0</v>
      </c>
      <c r="E1348" s="5" t="s">
        <v>3806</v>
      </c>
      <c r="F1348" s="5">
        <v>0</v>
      </c>
      <c r="G1348" s="5">
        <v>0</v>
      </c>
      <c r="H1348" s="5">
        <v>0</v>
      </c>
      <c r="I1348" s="5">
        <v>0</v>
      </c>
      <c r="J1348" s="5">
        <v>0</v>
      </c>
      <c r="K1348" s="5">
        <v>0</v>
      </c>
      <c r="L1348" s="8" t="s">
        <v>3804</v>
      </c>
      <c r="M1348" s="5">
        <v>0</v>
      </c>
      <c r="N1348" s="5" t="s">
        <v>3342</v>
      </c>
      <c r="O1348" s="5" t="s">
        <v>3804</v>
      </c>
      <c r="P1348" s="7">
        <v>0</v>
      </c>
      <c r="Q1348" s="7">
        <v>0</v>
      </c>
      <c r="R1348" s="7">
        <v>0</v>
      </c>
      <c r="S1348" s="7">
        <v>0</v>
      </c>
      <c r="T1348" s="7">
        <v>0</v>
      </c>
      <c r="U1348" s="7">
        <v>0</v>
      </c>
      <c r="V1348" s="7">
        <v>0</v>
      </c>
      <c r="W1348" s="7">
        <v>0</v>
      </c>
      <c r="X1348" s="7">
        <v>0</v>
      </c>
      <c r="Y1348" s="7">
        <v>0</v>
      </c>
    </row>
    <row r="1349" spans="1:25" ht="93.75" x14ac:dyDescent="0.2">
      <c r="A1349" s="53" t="s">
        <v>3277</v>
      </c>
      <c r="B1349" s="54" t="s">
        <v>3455</v>
      </c>
      <c r="C1349" s="55" t="s">
        <v>3456</v>
      </c>
      <c r="D1349" s="5">
        <v>0</v>
      </c>
      <c r="E1349" s="5" t="s">
        <v>3806</v>
      </c>
      <c r="F1349" s="5">
        <v>0</v>
      </c>
      <c r="G1349" s="5">
        <v>0</v>
      </c>
      <c r="H1349" s="5">
        <v>0</v>
      </c>
      <c r="I1349" s="5">
        <v>0</v>
      </c>
      <c r="J1349" s="5">
        <v>0</v>
      </c>
      <c r="K1349" s="5">
        <v>0</v>
      </c>
      <c r="L1349" s="8" t="s">
        <v>3804</v>
      </c>
      <c r="M1349" s="5">
        <v>0</v>
      </c>
      <c r="N1349" s="5" t="s">
        <v>3342</v>
      </c>
      <c r="O1349" s="5" t="s">
        <v>3804</v>
      </c>
      <c r="P1349" s="7">
        <v>0</v>
      </c>
      <c r="Q1349" s="7">
        <v>0</v>
      </c>
      <c r="R1349" s="7">
        <v>0</v>
      </c>
      <c r="S1349" s="7">
        <v>0</v>
      </c>
      <c r="T1349" s="7">
        <v>0</v>
      </c>
      <c r="U1349" s="7">
        <v>0</v>
      </c>
      <c r="V1349" s="7">
        <v>0</v>
      </c>
      <c r="W1349" s="7">
        <v>0</v>
      </c>
      <c r="X1349" s="7">
        <v>0</v>
      </c>
      <c r="Y1349" s="7">
        <v>0</v>
      </c>
    </row>
    <row r="1350" spans="1:25" ht="56.25" x14ac:dyDescent="0.2">
      <c r="A1350" s="53" t="s">
        <v>3277</v>
      </c>
      <c r="B1350" s="54" t="s">
        <v>3457</v>
      </c>
      <c r="C1350" s="55" t="s">
        <v>3458</v>
      </c>
      <c r="D1350" s="5">
        <v>28.604893140000001</v>
      </c>
      <c r="E1350" s="5" t="s">
        <v>3808</v>
      </c>
      <c r="F1350" s="5">
        <v>28.604893140000001</v>
      </c>
      <c r="G1350" s="5">
        <v>0</v>
      </c>
      <c r="H1350" s="5">
        <v>0</v>
      </c>
      <c r="I1350" s="5">
        <v>18.391609750000001</v>
      </c>
      <c r="J1350" s="5">
        <v>10.213283390000001</v>
      </c>
      <c r="K1350" s="5">
        <v>17.875583259999999</v>
      </c>
      <c r="L1350" s="8">
        <v>2018</v>
      </c>
      <c r="M1350" s="5">
        <v>24.241434829999999</v>
      </c>
      <c r="N1350" s="5" t="s">
        <v>3459</v>
      </c>
      <c r="O1350" s="5" t="s">
        <v>3804</v>
      </c>
      <c r="P1350" s="7">
        <v>0</v>
      </c>
      <c r="Q1350" s="7">
        <v>0</v>
      </c>
      <c r="R1350" s="7">
        <v>0</v>
      </c>
      <c r="S1350" s="7">
        <v>0</v>
      </c>
      <c r="T1350" s="7">
        <v>0</v>
      </c>
      <c r="U1350" s="7">
        <v>0</v>
      </c>
      <c r="V1350" s="7">
        <v>0</v>
      </c>
      <c r="W1350" s="7">
        <v>52</v>
      </c>
      <c r="X1350" s="7">
        <v>0</v>
      </c>
      <c r="Y1350" s="7">
        <v>0</v>
      </c>
    </row>
    <row r="1351" spans="1:25" ht="37.5" x14ac:dyDescent="0.2">
      <c r="A1351" s="53" t="s">
        <v>3277</v>
      </c>
      <c r="B1351" s="54" t="s">
        <v>3460</v>
      </c>
      <c r="C1351" s="55" t="s">
        <v>3461</v>
      </c>
      <c r="D1351" s="5">
        <v>7.0723260799999998</v>
      </c>
      <c r="E1351" s="5" t="s">
        <v>3808</v>
      </c>
      <c r="F1351" s="5">
        <v>7.0723260799999998</v>
      </c>
      <c r="G1351" s="5">
        <v>0</v>
      </c>
      <c r="H1351" s="5">
        <v>0</v>
      </c>
      <c r="I1351" s="5">
        <v>7.0723260799999998</v>
      </c>
      <c r="J1351" s="5">
        <v>0</v>
      </c>
      <c r="K1351" s="5">
        <v>5.9934966700000007</v>
      </c>
      <c r="L1351" s="8">
        <v>2018</v>
      </c>
      <c r="M1351" s="5">
        <v>5.9934966700000007</v>
      </c>
      <c r="N1351" s="5" t="s">
        <v>3462</v>
      </c>
      <c r="O1351" s="5" t="s">
        <v>3804</v>
      </c>
      <c r="P1351" s="7">
        <v>0</v>
      </c>
      <c r="Q1351" s="7">
        <v>0</v>
      </c>
      <c r="R1351" s="7">
        <v>0</v>
      </c>
      <c r="S1351" s="7">
        <v>0</v>
      </c>
      <c r="T1351" s="7">
        <v>0</v>
      </c>
      <c r="U1351" s="7">
        <v>0</v>
      </c>
      <c r="V1351" s="7">
        <v>0</v>
      </c>
      <c r="W1351" s="7">
        <v>22</v>
      </c>
      <c r="X1351" s="7">
        <v>0</v>
      </c>
      <c r="Y1351" s="7">
        <v>0</v>
      </c>
    </row>
    <row r="1352" spans="1:25" ht="37.5" x14ac:dyDescent="0.2">
      <c r="A1352" s="53" t="s">
        <v>3277</v>
      </c>
      <c r="B1352" s="54" t="s">
        <v>3463</v>
      </c>
      <c r="C1352" s="55" t="s">
        <v>3464</v>
      </c>
      <c r="D1352" s="5">
        <v>3.3718673899999998</v>
      </c>
      <c r="E1352" s="5" t="s">
        <v>3808</v>
      </c>
      <c r="F1352" s="5">
        <v>3.3718673899999998</v>
      </c>
      <c r="G1352" s="5">
        <v>0</v>
      </c>
      <c r="H1352" s="5">
        <v>0</v>
      </c>
      <c r="I1352" s="5">
        <v>2.3039197900000001</v>
      </c>
      <c r="J1352" s="5">
        <v>1.0679475999999999</v>
      </c>
      <c r="K1352" s="5">
        <v>1.94586627</v>
      </c>
      <c r="L1352" s="8">
        <v>2019</v>
      </c>
      <c r="M1352" s="5">
        <v>2.9174089800000003</v>
      </c>
      <c r="N1352" s="5" t="s">
        <v>3465</v>
      </c>
      <c r="O1352" s="5" t="s">
        <v>3804</v>
      </c>
      <c r="P1352" s="7">
        <v>0</v>
      </c>
      <c r="Q1352" s="7">
        <v>0</v>
      </c>
      <c r="R1352" s="7">
        <v>0</v>
      </c>
      <c r="S1352" s="7">
        <v>0</v>
      </c>
      <c r="T1352" s="7">
        <v>0</v>
      </c>
      <c r="U1352" s="7">
        <v>0</v>
      </c>
      <c r="V1352" s="7">
        <v>0</v>
      </c>
      <c r="W1352" s="7">
        <v>16</v>
      </c>
      <c r="X1352" s="7">
        <v>0</v>
      </c>
      <c r="Y1352" s="7">
        <v>0</v>
      </c>
    </row>
    <row r="1353" spans="1:25" ht="37.5" x14ac:dyDescent="0.2">
      <c r="A1353" s="53" t="s">
        <v>3277</v>
      </c>
      <c r="B1353" s="54" t="s">
        <v>3466</v>
      </c>
      <c r="C1353" s="55" t="s">
        <v>3467</v>
      </c>
      <c r="D1353" s="5">
        <v>3.7463041800000001</v>
      </c>
      <c r="E1353" s="5" t="s">
        <v>3808</v>
      </c>
      <c r="F1353" s="5">
        <v>3.7463041800000001</v>
      </c>
      <c r="G1353" s="5">
        <v>0</v>
      </c>
      <c r="H1353" s="5">
        <v>0</v>
      </c>
      <c r="I1353" s="5">
        <v>3.2477441800000002</v>
      </c>
      <c r="J1353" s="5">
        <v>0.49856</v>
      </c>
      <c r="K1353" s="5">
        <v>2.7523255800000004</v>
      </c>
      <c r="L1353" s="8">
        <v>2017</v>
      </c>
      <c r="M1353" s="5">
        <v>3.1748340400000004</v>
      </c>
      <c r="N1353" s="5" t="s">
        <v>3465</v>
      </c>
      <c r="O1353" s="5" t="s">
        <v>3804</v>
      </c>
      <c r="P1353" s="7">
        <v>0</v>
      </c>
      <c r="Q1353" s="7">
        <v>0</v>
      </c>
      <c r="R1353" s="7">
        <v>0</v>
      </c>
      <c r="S1353" s="7">
        <v>0</v>
      </c>
      <c r="T1353" s="7">
        <v>0</v>
      </c>
      <c r="U1353" s="7">
        <v>0</v>
      </c>
      <c r="V1353" s="7">
        <v>0</v>
      </c>
      <c r="W1353" s="7">
        <v>29</v>
      </c>
      <c r="X1353" s="7">
        <v>0</v>
      </c>
      <c r="Y1353" s="7">
        <v>0</v>
      </c>
    </row>
    <row r="1354" spans="1:25" ht="37.5" x14ac:dyDescent="0.2">
      <c r="A1354" s="53" t="s">
        <v>3277</v>
      </c>
      <c r="B1354" s="54" t="s">
        <v>3468</v>
      </c>
      <c r="C1354" s="55" t="s">
        <v>3469</v>
      </c>
      <c r="D1354" s="5">
        <v>7.5797699500000002</v>
      </c>
      <c r="E1354" s="5" t="s">
        <v>3808</v>
      </c>
      <c r="F1354" s="5">
        <v>7.5797699500000002</v>
      </c>
      <c r="G1354" s="5">
        <v>0</v>
      </c>
      <c r="H1354" s="5">
        <v>0</v>
      </c>
      <c r="I1354" s="5">
        <v>1.7697839500000001</v>
      </c>
      <c r="J1354" s="5">
        <v>5.8099860000000003</v>
      </c>
      <c r="K1354" s="5">
        <v>1.8787269100000001</v>
      </c>
      <c r="L1354" s="8">
        <v>2018</v>
      </c>
      <c r="M1354" s="5">
        <v>6.4813336900000005</v>
      </c>
      <c r="N1354" s="5" t="s">
        <v>3470</v>
      </c>
      <c r="O1354" s="5" t="s">
        <v>3804</v>
      </c>
      <c r="P1354" s="7">
        <v>0</v>
      </c>
      <c r="Q1354" s="7">
        <v>0</v>
      </c>
      <c r="R1354" s="7">
        <v>0</v>
      </c>
      <c r="S1354" s="7">
        <v>0</v>
      </c>
      <c r="T1354" s="7">
        <v>0</v>
      </c>
      <c r="U1354" s="7">
        <v>0</v>
      </c>
      <c r="V1354" s="7">
        <v>0</v>
      </c>
      <c r="W1354" s="7">
        <v>21</v>
      </c>
      <c r="X1354" s="7">
        <v>0</v>
      </c>
      <c r="Y1354" s="7">
        <v>0</v>
      </c>
    </row>
    <row r="1355" spans="1:25" ht="75" x14ac:dyDescent="0.2">
      <c r="A1355" s="53" t="s">
        <v>3277</v>
      </c>
      <c r="B1355" s="54" t="s">
        <v>3471</v>
      </c>
      <c r="C1355" s="55" t="s">
        <v>3472</v>
      </c>
      <c r="D1355" s="5">
        <v>17.46401783</v>
      </c>
      <c r="E1355" s="5" t="s">
        <v>3806</v>
      </c>
      <c r="F1355" s="5">
        <v>17.46401783</v>
      </c>
      <c r="G1355" s="5">
        <v>0</v>
      </c>
      <c r="H1355" s="5">
        <v>0</v>
      </c>
      <c r="I1355" s="5">
        <v>17.06517783</v>
      </c>
      <c r="J1355" s="5">
        <v>0.39883999999999997</v>
      </c>
      <c r="K1355" s="5">
        <v>14.71371675</v>
      </c>
      <c r="L1355" s="8">
        <v>2024</v>
      </c>
      <c r="M1355" s="5">
        <v>14.71371675</v>
      </c>
      <c r="N1355" s="5" t="s">
        <v>3473</v>
      </c>
      <c r="O1355" s="5" t="s">
        <v>3804</v>
      </c>
      <c r="P1355" s="7">
        <v>0</v>
      </c>
      <c r="Q1355" s="7">
        <v>0</v>
      </c>
      <c r="R1355" s="7">
        <v>0</v>
      </c>
      <c r="S1355" s="7">
        <v>0</v>
      </c>
      <c r="T1355" s="7">
        <v>0</v>
      </c>
      <c r="U1355" s="7">
        <v>0</v>
      </c>
      <c r="V1355" s="7">
        <v>0</v>
      </c>
      <c r="W1355" s="7">
        <v>33</v>
      </c>
      <c r="X1355" s="7">
        <v>0</v>
      </c>
      <c r="Y1355" s="7">
        <v>0</v>
      </c>
    </row>
    <row r="1356" spans="1:25" ht="75" x14ac:dyDescent="0.2">
      <c r="A1356" s="53" t="s">
        <v>3277</v>
      </c>
      <c r="B1356" s="54" t="s">
        <v>3474</v>
      </c>
      <c r="C1356" s="55" t="s">
        <v>3475</v>
      </c>
      <c r="D1356" s="5">
        <v>15.085936</v>
      </c>
      <c r="E1356" s="5" t="s">
        <v>3808</v>
      </c>
      <c r="F1356" s="5">
        <v>15.085936</v>
      </c>
      <c r="G1356" s="5">
        <v>0</v>
      </c>
      <c r="H1356" s="5">
        <v>0</v>
      </c>
      <c r="I1356" s="5">
        <v>12.385935999999999</v>
      </c>
      <c r="J1356" s="5">
        <v>2.7</v>
      </c>
      <c r="K1356" s="5">
        <v>12.66184464</v>
      </c>
      <c r="L1356" s="8">
        <v>2019</v>
      </c>
      <c r="M1356" s="5">
        <v>12.66184464</v>
      </c>
      <c r="N1356" s="5" t="s">
        <v>3476</v>
      </c>
      <c r="O1356" s="5" t="s">
        <v>3804</v>
      </c>
      <c r="P1356" s="7">
        <v>0</v>
      </c>
      <c r="Q1356" s="7">
        <v>0</v>
      </c>
      <c r="R1356" s="7">
        <v>0</v>
      </c>
      <c r="S1356" s="7">
        <v>0</v>
      </c>
      <c r="T1356" s="7">
        <v>0</v>
      </c>
      <c r="U1356" s="7">
        <v>0</v>
      </c>
      <c r="V1356" s="7">
        <v>0</v>
      </c>
      <c r="W1356" s="7">
        <v>23</v>
      </c>
      <c r="X1356" s="7">
        <v>0</v>
      </c>
      <c r="Y1356" s="7">
        <v>0</v>
      </c>
    </row>
    <row r="1357" spans="1:25" ht="56.25" x14ac:dyDescent="0.2">
      <c r="A1357" s="53" t="s">
        <v>3277</v>
      </c>
      <c r="B1357" s="54" t="s">
        <v>3477</v>
      </c>
      <c r="C1357" s="55" t="s">
        <v>3478</v>
      </c>
      <c r="D1357" s="5">
        <v>5.3802279999999998</v>
      </c>
      <c r="E1357" s="5" t="s">
        <v>3808</v>
      </c>
      <c r="F1357" s="5">
        <v>5.3802279999999998</v>
      </c>
      <c r="G1357" s="5">
        <v>0</v>
      </c>
      <c r="H1357" s="5">
        <v>0</v>
      </c>
      <c r="I1357" s="5">
        <v>2.3533560000000002</v>
      </c>
      <c r="J1357" s="5">
        <v>3.026872</v>
      </c>
      <c r="K1357" s="5">
        <v>3.4725799999999998</v>
      </c>
      <c r="L1357" s="8">
        <v>2019</v>
      </c>
      <c r="M1357" s="5">
        <v>4.5573257599999994</v>
      </c>
      <c r="N1357" s="5" t="s">
        <v>3479</v>
      </c>
      <c r="O1357" s="5" t="s">
        <v>3804</v>
      </c>
      <c r="P1357" s="7">
        <v>0</v>
      </c>
      <c r="Q1357" s="7">
        <v>0</v>
      </c>
      <c r="R1357" s="7">
        <v>0</v>
      </c>
      <c r="S1357" s="7">
        <v>0</v>
      </c>
      <c r="T1357" s="7">
        <v>0</v>
      </c>
      <c r="U1357" s="7">
        <v>0</v>
      </c>
      <c r="V1357" s="7">
        <v>0</v>
      </c>
      <c r="W1357" s="7">
        <v>43</v>
      </c>
      <c r="X1357" s="7">
        <v>0</v>
      </c>
      <c r="Y1357" s="7">
        <v>0</v>
      </c>
    </row>
    <row r="1358" spans="1:25" ht="56.25" x14ac:dyDescent="0.2">
      <c r="A1358" s="53" t="s">
        <v>3277</v>
      </c>
      <c r="B1358" s="54" t="s">
        <v>3480</v>
      </c>
      <c r="C1358" s="55" t="s">
        <v>3481</v>
      </c>
      <c r="D1358" s="5">
        <v>0.99798788000000005</v>
      </c>
      <c r="E1358" s="5" t="s">
        <v>3808</v>
      </c>
      <c r="F1358" s="5">
        <v>0.99798788000000005</v>
      </c>
      <c r="G1358" s="5">
        <v>0</v>
      </c>
      <c r="H1358" s="5">
        <v>0</v>
      </c>
      <c r="I1358" s="5">
        <v>0.84179128000000003</v>
      </c>
      <c r="J1358" s="5">
        <v>0.15619659999999999</v>
      </c>
      <c r="K1358" s="5">
        <v>0.77344600000000008</v>
      </c>
      <c r="L1358" s="8">
        <v>2017</v>
      </c>
      <c r="M1358" s="5">
        <v>0.90581600000000007</v>
      </c>
      <c r="N1358" s="5" t="s">
        <v>3482</v>
      </c>
      <c r="O1358" s="5" t="s">
        <v>3804</v>
      </c>
      <c r="P1358" s="7">
        <v>0</v>
      </c>
      <c r="Q1358" s="7">
        <v>0</v>
      </c>
      <c r="R1358" s="7">
        <v>0</v>
      </c>
      <c r="S1358" s="7">
        <v>0</v>
      </c>
      <c r="T1358" s="7">
        <v>0</v>
      </c>
      <c r="U1358" s="7">
        <v>0</v>
      </c>
      <c r="V1358" s="7">
        <v>0</v>
      </c>
      <c r="W1358" s="7">
        <v>5</v>
      </c>
      <c r="X1358" s="7">
        <v>0</v>
      </c>
      <c r="Y1358" s="7">
        <v>0</v>
      </c>
    </row>
    <row r="1359" spans="1:25" ht="37.5" x14ac:dyDescent="0.2">
      <c r="A1359" s="53" t="s">
        <v>3277</v>
      </c>
      <c r="B1359" s="54" t="s">
        <v>3483</v>
      </c>
      <c r="C1359" s="55" t="s">
        <v>3484</v>
      </c>
      <c r="D1359" s="5">
        <v>6.6471502600000001</v>
      </c>
      <c r="E1359" s="5" t="s">
        <v>3808</v>
      </c>
      <c r="F1359" s="5">
        <v>6.6471502600000001</v>
      </c>
      <c r="G1359" s="5">
        <v>0</v>
      </c>
      <c r="H1359" s="5">
        <v>0</v>
      </c>
      <c r="I1359" s="5">
        <v>2.9224239600000002</v>
      </c>
      <c r="J1359" s="5">
        <v>3.7247262999999999</v>
      </c>
      <c r="K1359" s="5">
        <v>5.0261970300000005</v>
      </c>
      <c r="L1359" s="8">
        <v>2019</v>
      </c>
      <c r="M1359" s="5">
        <v>5.6288817799999995</v>
      </c>
      <c r="N1359" s="5" t="s">
        <v>3485</v>
      </c>
      <c r="O1359" s="5" t="s">
        <v>3804</v>
      </c>
      <c r="P1359" s="7">
        <v>0</v>
      </c>
      <c r="Q1359" s="7">
        <v>0</v>
      </c>
      <c r="R1359" s="7">
        <v>0</v>
      </c>
      <c r="S1359" s="7">
        <v>0</v>
      </c>
      <c r="T1359" s="7">
        <v>0</v>
      </c>
      <c r="U1359" s="7">
        <v>0</v>
      </c>
      <c r="V1359" s="7">
        <v>0</v>
      </c>
      <c r="W1359" s="7">
        <v>28</v>
      </c>
      <c r="X1359" s="7">
        <v>0</v>
      </c>
      <c r="Y1359" s="7">
        <v>0</v>
      </c>
    </row>
    <row r="1360" spans="1:25" ht="37.5" x14ac:dyDescent="0.2">
      <c r="A1360" s="53" t="s">
        <v>3277</v>
      </c>
      <c r="B1360" s="54" t="s">
        <v>3486</v>
      </c>
      <c r="C1360" s="55" t="s">
        <v>3487</v>
      </c>
      <c r="D1360" s="5">
        <v>21.538971689999997</v>
      </c>
      <c r="E1360" s="5" t="s">
        <v>3808</v>
      </c>
      <c r="F1360" s="5">
        <v>21.538971689999997</v>
      </c>
      <c r="G1360" s="5">
        <v>0</v>
      </c>
      <c r="H1360" s="5">
        <v>0</v>
      </c>
      <c r="I1360" s="5">
        <v>9.238390540000001</v>
      </c>
      <c r="J1360" s="5">
        <v>12.300581149999999</v>
      </c>
      <c r="K1360" s="5">
        <v>18.5618208</v>
      </c>
      <c r="L1360" s="8">
        <v>2018</v>
      </c>
      <c r="M1360" s="5">
        <v>18.5618208</v>
      </c>
      <c r="N1360" s="5" t="s">
        <v>3488</v>
      </c>
      <c r="O1360" s="5" t="s">
        <v>3804</v>
      </c>
      <c r="P1360" s="7">
        <v>0</v>
      </c>
      <c r="Q1360" s="7">
        <v>0</v>
      </c>
      <c r="R1360" s="7">
        <v>0</v>
      </c>
      <c r="S1360" s="7">
        <v>0</v>
      </c>
      <c r="T1360" s="7">
        <v>0</v>
      </c>
      <c r="U1360" s="7">
        <v>0</v>
      </c>
      <c r="V1360" s="7">
        <v>0</v>
      </c>
      <c r="W1360" s="7">
        <v>0</v>
      </c>
      <c r="X1360" s="7">
        <v>0</v>
      </c>
      <c r="Y1360" s="7">
        <v>25</v>
      </c>
    </row>
    <row r="1361" spans="1:25" ht="56.25" x14ac:dyDescent="0.2">
      <c r="A1361" s="53" t="s">
        <v>3277</v>
      </c>
      <c r="B1361" s="54" t="s">
        <v>3489</v>
      </c>
      <c r="C1361" s="55" t="s">
        <v>3490</v>
      </c>
      <c r="D1361" s="5">
        <v>10.030724859999999</v>
      </c>
      <c r="E1361" s="5" t="s">
        <v>3807</v>
      </c>
      <c r="F1361" s="5">
        <v>10.030724859999999</v>
      </c>
      <c r="G1361" s="5">
        <v>0</v>
      </c>
      <c r="H1361" s="5">
        <v>0</v>
      </c>
      <c r="I1361" s="5">
        <v>9.2922015400000006</v>
      </c>
      <c r="J1361" s="5">
        <v>0.73852331999999998</v>
      </c>
      <c r="K1361" s="5">
        <v>8.2608547899999998</v>
      </c>
      <c r="L1361" s="8">
        <v>2016</v>
      </c>
      <c r="M1361" s="5">
        <v>8.6158547900000002</v>
      </c>
      <c r="N1361" s="5" t="s">
        <v>3491</v>
      </c>
      <c r="O1361" s="5" t="s">
        <v>3804</v>
      </c>
      <c r="P1361" s="7">
        <v>0</v>
      </c>
      <c r="Q1361" s="7">
        <v>0</v>
      </c>
      <c r="R1361" s="7">
        <v>0</v>
      </c>
      <c r="S1361" s="7">
        <v>0</v>
      </c>
      <c r="T1361" s="7">
        <v>0</v>
      </c>
      <c r="U1361" s="7">
        <v>144.65</v>
      </c>
      <c r="V1361" s="7">
        <v>0</v>
      </c>
      <c r="W1361" s="7">
        <v>0</v>
      </c>
      <c r="X1361" s="7">
        <v>0</v>
      </c>
      <c r="Y1361" s="7">
        <v>0</v>
      </c>
    </row>
    <row r="1362" spans="1:25" ht="56.25" x14ac:dyDescent="0.2">
      <c r="A1362" s="53" t="s">
        <v>3277</v>
      </c>
      <c r="B1362" s="54" t="s">
        <v>3492</v>
      </c>
      <c r="C1362" s="55" t="s">
        <v>3493</v>
      </c>
      <c r="D1362" s="5">
        <v>6.5008500000000007</v>
      </c>
      <c r="E1362" s="5" t="s">
        <v>3808</v>
      </c>
      <c r="F1362" s="5">
        <v>6.5008500000000007</v>
      </c>
      <c r="G1362" s="5">
        <v>0</v>
      </c>
      <c r="H1362" s="5">
        <v>0</v>
      </c>
      <c r="I1362" s="5">
        <v>6.4980000000000002</v>
      </c>
      <c r="J1362" s="5">
        <v>2.8500000000000001E-3</v>
      </c>
      <c r="K1362" s="5">
        <v>5.5096296599999999</v>
      </c>
      <c r="L1362" s="8">
        <v>2016</v>
      </c>
      <c r="M1362" s="5">
        <v>5.5096296599999999</v>
      </c>
      <c r="N1362" s="5" t="s">
        <v>3494</v>
      </c>
      <c r="O1362" s="5" t="s">
        <v>3804</v>
      </c>
      <c r="P1362" s="7">
        <v>0</v>
      </c>
      <c r="Q1362" s="7">
        <v>0</v>
      </c>
      <c r="R1362" s="7">
        <v>0</v>
      </c>
      <c r="S1362" s="7">
        <v>0</v>
      </c>
      <c r="T1362" s="7">
        <v>0</v>
      </c>
      <c r="U1362" s="7">
        <v>0</v>
      </c>
      <c r="V1362" s="7">
        <v>0</v>
      </c>
      <c r="W1362" s="7">
        <v>1</v>
      </c>
      <c r="X1362" s="7">
        <v>0</v>
      </c>
      <c r="Y1362" s="7">
        <v>0</v>
      </c>
    </row>
    <row r="1363" spans="1:25" ht="93.75" x14ac:dyDescent="0.2">
      <c r="A1363" s="53" t="s">
        <v>3277</v>
      </c>
      <c r="B1363" s="54" t="s">
        <v>3334</v>
      </c>
      <c r="C1363" s="55" t="s">
        <v>3495</v>
      </c>
      <c r="D1363" s="5">
        <v>0</v>
      </c>
      <c r="E1363" s="5" t="s">
        <v>3806</v>
      </c>
      <c r="F1363" s="5">
        <v>0</v>
      </c>
      <c r="G1363" s="5">
        <v>0</v>
      </c>
      <c r="H1363" s="5">
        <v>0</v>
      </c>
      <c r="I1363" s="5">
        <v>0</v>
      </c>
      <c r="J1363" s="5">
        <v>0</v>
      </c>
      <c r="K1363" s="5">
        <v>0</v>
      </c>
      <c r="L1363" s="8" t="s">
        <v>3804</v>
      </c>
      <c r="M1363" s="5">
        <v>0</v>
      </c>
      <c r="N1363" s="5" t="s">
        <v>3496</v>
      </c>
      <c r="O1363" s="5" t="s">
        <v>3804</v>
      </c>
      <c r="P1363" s="7">
        <v>0</v>
      </c>
      <c r="Q1363" s="7">
        <v>0</v>
      </c>
      <c r="R1363" s="7">
        <v>0</v>
      </c>
      <c r="S1363" s="7">
        <v>0</v>
      </c>
      <c r="T1363" s="7">
        <v>0</v>
      </c>
      <c r="U1363" s="7">
        <v>0</v>
      </c>
      <c r="V1363" s="7">
        <v>0</v>
      </c>
      <c r="W1363" s="7">
        <v>0</v>
      </c>
      <c r="X1363" s="7">
        <v>0</v>
      </c>
      <c r="Y1363" s="7">
        <v>0</v>
      </c>
    </row>
    <row r="1364" spans="1:25" ht="93.75" x14ac:dyDescent="0.2">
      <c r="A1364" s="53" t="s">
        <v>3277</v>
      </c>
      <c r="B1364" s="54" t="s">
        <v>3436</v>
      </c>
      <c r="C1364" s="55" t="s">
        <v>3497</v>
      </c>
      <c r="D1364" s="5">
        <v>0</v>
      </c>
      <c r="E1364" s="5" t="s">
        <v>3806</v>
      </c>
      <c r="F1364" s="5">
        <v>0</v>
      </c>
      <c r="G1364" s="5">
        <v>0</v>
      </c>
      <c r="H1364" s="5">
        <v>0</v>
      </c>
      <c r="I1364" s="5">
        <v>0</v>
      </c>
      <c r="J1364" s="5">
        <v>0</v>
      </c>
      <c r="K1364" s="5">
        <v>0</v>
      </c>
      <c r="L1364" s="8" t="s">
        <v>3804</v>
      </c>
      <c r="M1364" s="5">
        <v>0</v>
      </c>
      <c r="N1364" s="5" t="s">
        <v>3498</v>
      </c>
      <c r="O1364" s="5" t="s">
        <v>3804</v>
      </c>
      <c r="P1364" s="7">
        <v>0</v>
      </c>
      <c r="Q1364" s="7">
        <v>0</v>
      </c>
      <c r="R1364" s="7">
        <v>0</v>
      </c>
      <c r="S1364" s="7">
        <v>0</v>
      </c>
      <c r="T1364" s="7">
        <v>0</v>
      </c>
      <c r="U1364" s="7">
        <v>0</v>
      </c>
      <c r="V1364" s="7">
        <v>0</v>
      </c>
      <c r="W1364" s="7">
        <v>0</v>
      </c>
      <c r="X1364" s="7">
        <v>0</v>
      </c>
      <c r="Y1364" s="7">
        <v>0</v>
      </c>
    </row>
    <row r="1365" spans="1:25" ht="131.25" x14ac:dyDescent="0.2">
      <c r="A1365" s="53" t="s">
        <v>3277</v>
      </c>
      <c r="B1365" s="54" t="s">
        <v>3499</v>
      </c>
      <c r="C1365" s="55" t="s">
        <v>3500</v>
      </c>
      <c r="D1365" s="5">
        <v>0</v>
      </c>
      <c r="E1365" s="5" t="s">
        <v>3806</v>
      </c>
      <c r="F1365" s="5">
        <v>0</v>
      </c>
      <c r="G1365" s="5">
        <v>0</v>
      </c>
      <c r="H1365" s="5">
        <v>0</v>
      </c>
      <c r="I1365" s="5">
        <v>0</v>
      </c>
      <c r="J1365" s="5">
        <v>0</v>
      </c>
      <c r="K1365" s="5">
        <v>0</v>
      </c>
      <c r="L1365" s="8" t="s">
        <v>3804</v>
      </c>
      <c r="M1365" s="5">
        <v>0</v>
      </c>
      <c r="N1365" s="5" t="s">
        <v>3501</v>
      </c>
      <c r="O1365" s="5" t="s">
        <v>3804</v>
      </c>
      <c r="P1365" s="7">
        <v>0</v>
      </c>
      <c r="Q1365" s="7">
        <v>0</v>
      </c>
      <c r="R1365" s="7">
        <v>0</v>
      </c>
      <c r="S1365" s="7">
        <v>0</v>
      </c>
      <c r="T1365" s="7">
        <v>0</v>
      </c>
      <c r="U1365" s="7">
        <v>0</v>
      </c>
      <c r="V1365" s="7">
        <v>0</v>
      </c>
      <c r="W1365" s="7">
        <v>0</v>
      </c>
      <c r="X1365" s="7">
        <v>0</v>
      </c>
      <c r="Y1365" s="7">
        <v>0</v>
      </c>
    </row>
    <row r="1366" spans="1:25" ht="56.25" x14ac:dyDescent="0.2">
      <c r="A1366" s="53" t="s">
        <v>3277</v>
      </c>
      <c r="B1366" s="54" t="s">
        <v>3314</v>
      </c>
      <c r="C1366" s="55" t="s">
        <v>3502</v>
      </c>
      <c r="D1366" s="5">
        <v>9.2147500000000004</v>
      </c>
      <c r="E1366" s="5" t="s">
        <v>3808</v>
      </c>
      <c r="F1366" s="5">
        <v>9.2147500000000004</v>
      </c>
      <c r="G1366" s="5">
        <v>0</v>
      </c>
      <c r="H1366" s="5">
        <v>0</v>
      </c>
      <c r="I1366" s="5">
        <v>9.2147500000000004</v>
      </c>
      <c r="J1366" s="5">
        <v>0</v>
      </c>
      <c r="K1366" s="5">
        <v>7.8095296599999999</v>
      </c>
      <c r="L1366" s="8">
        <v>2018</v>
      </c>
      <c r="M1366" s="5">
        <v>7.8095296599999999</v>
      </c>
      <c r="N1366" s="5" t="s">
        <v>3339</v>
      </c>
      <c r="O1366" s="5" t="s">
        <v>3804</v>
      </c>
      <c r="P1366" s="7">
        <v>0</v>
      </c>
      <c r="Q1366" s="7">
        <v>0</v>
      </c>
      <c r="R1366" s="7">
        <v>0</v>
      </c>
      <c r="S1366" s="7">
        <v>0</v>
      </c>
      <c r="T1366" s="7">
        <v>0</v>
      </c>
      <c r="U1366" s="7">
        <v>0</v>
      </c>
      <c r="V1366" s="7">
        <v>0</v>
      </c>
      <c r="W1366" s="7">
        <v>1</v>
      </c>
      <c r="X1366" s="7">
        <v>0</v>
      </c>
      <c r="Y1366" s="7">
        <v>0</v>
      </c>
    </row>
    <row r="1367" spans="1:25" ht="112.5" x14ac:dyDescent="0.2">
      <c r="A1367" s="53" t="s">
        <v>3277</v>
      </c>
      <c r="B1367" s="54" t="s">
        <v>3438</v>
      </c>
      <c r="C1367" s="55" t="s">
        <v>3503</v>
      </c>
      <c r="D1367" s="5">
        <v>0</v>
      </c>
      <c r="E1367" s="5" t="s">
        <v>3806</v>
      </c>
      <c r="F1367" s="5">
        <v>0</v>
      </c>
      <c r="G1367" s="5">
        <v>0</v>
      </c>
      <c r="H1367" s="5">
        <v>0</v>
      </c>
      <c r="I1367" s="5">
        <v>0</v>
      </c>
      <c r="J1367" s="5">
        <v>0</v>
      </c>
      <c r="K1367" s="5">
        <v>0</v>
      </c>
      <c r="L1367" s="8" t="s">
        <v>3804</v>
      </c>
      <c r="M1367" s="5">
        <v>0</v>
      </c>
      <c r="N1367" s="5" t="s">
        <v>3504</v>
      </c>
      <c r="O1367" s="5" t="s">
        <v>3804</v>
      </c>
      <c r="P1367" s="7">
        <v>0</v>
      </c>
      <c r="Q1367" s="7">
        <v>0</v>
      </c>
      <c r="R1367" s="7">
        <v>0</v>
      </c>
      <c r="S1367" s="7">
        <v>0</v>
      </c>
      <c r="T1367" s="7">
        <v>0</v>
      </c>
      <c r="U1367" s="7">
        <v>0</v>
      </c>
      <c r="V1367" s="7">
        <v>0</v>
      </c>
      <c r="W1367" s="7">
        <v>0</v>
      </c>
      <c r="X1367" s="7">
        <v>0</v>
      </c>
      <c r="Y1367" s="7">
        <v>0</v>
      </c>
    </row>
    <row r="1368" spans="1:25" ht="131.25" x14ac:dyDescent="0.2">
      <c r="A1368" s="53" t="s">
        <v>3277</v>
      </c>
      <c r="B1368" s="54" t="s">
        <v>3505</v>
      </c>
      <c r="C1368" s="55" t="s">
        <v>3506</v>
      </c>
      <c r="D1368" s="5">
        <v>0</v>
      </c>
      <c r="E1368" s="5" t="s">
        <v>3806</v>
      </c>
      <c r="F1368" s="5">
        <v>0</v>
      </c>
      <c r="G1368" s="5">
        <v>0</v>
      </c>
      <c r="H1368" s="5">
        <v>0</v>
      </c>
      <c r="I1368" s="5">
        <v>0</v>
      </c>
      <c r="J1368" s="5">
        <v>0</v>
      </c>
      <c r="K1368" s="5">
        <v>0</v>
      </c>
      <c r="L1368" s="8" t="s">
        <v>3804</v>
      </c>
      <c r="M1368" s="5">
        <v>0</v>
      </c>
      <c r="N1368" s="5" t="s">
        <v>3507</v>
      </c>
      <c r="O1368" s="5" t="s">
        <v>3804</v>
      </c>
      <c r="P1368" s="7">
        <v>0</v>
      </c>
      <c r="Q1368" s="7">
        <v>0</v>
      </c>
      <c r="R1368" s="7">
        <v>0</v>
      </c>
      <c r="S1368" s="7">
        <v>0</v>
      </c>
      <c r="T1368" s="7">
        <v>0</v>
      </c>
      <c r="U1368" s="7">
        <v>0</v>
      </c>
      <c r="V1368" s="7">
        <v>0</v>
      </c>
      <c r="W1368" s="7">
        <v>0</v>
      </c>
      <c r="X1368" s="7">
        <v>0</v>
      </c>
      <c r="Y1368" s="7">
        <v>0</v>
      </c>
    </row>
    <row r="1369" spans="1:25" ht="150" x14ac:dyDescent="0.2">
      <c r="A1369" s="53" t="s">
        <v>3277</v>
      </c>
      <c r="B1369" s="54" t="s">
        <v>3508</v>
      </c>
      <c r="C1369" s="55" t="s">
        <v>3509</v>
      </c>
      <c r="D1369" s="5">
        <v>0</v>
      </c>
      <c r="E1369" s="5" t="s">
        <v>3806</v>
      </c>
      <c r="F1369" s="5">
        <v>0</v>
      </c>
      <c r="G1369" s="5">
        <v>0</v>
      </c>
      <c r="H1369" s="5">
        <v>0</v>
      </c>
      <c r="I1369" s="5">
        <v>0</v>
      </c>
      <c r="J1369" s="5">
        <v>0</v>
      </c>
      <c r="K1369" s="5">
        <v>0</v>
      </c>
      <c r="L1369" s="8" t="s">
        <v>3804</v>
      </c>
      <c r="M1369" s="5">
        <v>0</v>
      </c>
      <c r="N1369" s="5" t="s">
        <v>3510</v>
      </c>
      <c r="O1369" s="5" t="s">
        <v>3804</v>
      </c>
      <c r="P1369" s="7">
        <v>0</v>
      </c>
      <c r="Q1369" s="7">
        <v>0</v>
      </c>
      <c r="R1369" s="7">
        <v>0</v>
      </c>
      <c r="S1369" s="7">
        <v>0</v>
      </c>
      <c r="T1369" s="7">
        <v>0</v>
      </c>
      <c r="U1369" s="7">
        <v>0</v>
      </c>
      <c r="V1369" s="7">
        <v>0</v>
      </c>
      <c r="W1369" s="7">
        <v>0</v>
      </c>
      <c r="X1369" s="7">
        <v>0</v>
      </c>
      <c r="Y1369" s="7">
        <v>0</v>
      </c>
    </row>
    <row r="1370" spans="1:25" ht="131.25" x14ac:dyDescent="0.2">
      <c r="A1370" s="53" t="s">
        <v>3277</v>
      </c>
      <c r="B1370" s="54" t="s">
        <v>3511</v>
      </c>
      <c r="C1370" s="55" t="s">
        <v>3512</v>
      </c>
      <c r="D1370" s="5">
        <v>0</v>
      </c>
      <c r="E1370" s="5" t="s">
        <v>3806</v>
      </c>
      <c r="F1370" s="5">
        <v>0</v>
      </c>
      <c r="G1370" s="5">
        <v>0</v>
      </c>
      <c r="H1370" s="5">
        <v>0</v>
      </c>
      <c r="I1370" s="5">
        <v>0</v>
      </c>
      <c r="J1370" s="5">
        <v>0</v>
      </c>
      <c r="K1370" s="5">
        <v>0</v>
      </c>
      <c r="L1370" s="8" t="s">
        <v>3804</v>
      </c>
      <c r="M1370" s="5">
        <v>0</v>
      </c>
      <c r="N1370" s="5" t="s">
        <v>3513</v>
      </c>
      <c r="O1370" s="5" t="s">
        <v>3804</v>
      </c>
      <c r="P1370" s="7">
        <v>0</v>
      </c>
      <c r="Q1370" s="7">
        <v>0</v>
      </c>
      <c r="R1370" s="7">
        <v>0</v>
      </c>
      <c r="S1370" s="7">
        <v>0</v>
      </c>
      <c r="T1370" s="7">
        <v>0</v>
      </c>
      <c r="U1370" s="7">
        <v>0</v>
      </c>
      <c r="V1370" s="7">
        <v>0</v>
      </c>
      <c r="W1370" s="7">
        <v>0</v>
      </c>
      <c r="X1370" s="7">
        <v>0</v>
      </c>
      <c r="Y1370" s="7">
        <v>0</v>
      </c>
    </row>
    <row r="1371" spans="1:25" ht="131.25" x14ac:dyDescent="0.2">
      <c r="A1371" s="53" t="s">
        <v>3277</v>
      </c>
      <c r="B1371" s="54" t="s">
        <v>3337</v>
      </c>
      <c r="C1371" s="55" t="s">
        <v>3514</v>
      </c>
      <c r="D1371" s="5">
        <v>0</v>
      </c>
      <c r="E1371" s="5" t="s">
        <v>3806</v>
      </c>
      <c r="F1371" s="5">
        <v>0</v>
      </c>
      <c r="G1371" s="5">
        <v>0</v>
      </c>
      <c r="H1371" s="5">
        <v>0</v>
      </c>
      <c r="I1371" s="5">
        <v>0</v>
      </c>
      <c r="J1371" s="5">
        <v>0</v>
      </c>
      <c r="K1371" s="5">
        <v>0</v>
      </c>
      <c r="L1371" s="8" t="s">
        <v>3804</v>
      </c>
      <c r="M1371" s="5">
        <v>0</v>
      </c>
      <c r="N1371" s="5" t="s">
        <v>3515</v>
      </c>
      <c r="O1371" s="5" t="s">
        <v>3804</v>
      </c>
      <c r="P1371" s="7">
        <v>0</v>
      </c>
      <c r="Q1371" s="7">
        <v>0</v>
      </c>
      <c r="R1371" s="7">
        <v>0</v>
      </c>
      <c r="S1371" s="7">
        <v>0</v>
      </c>
      <c r="T1371" s="7">
        <v>0</v>
      </c>
      <c r="U1371" s="7">
        <v>0</v>
      </c>
      <c r="V1371" s="7">
        <v>0</v>
      </c>
      <c r="W1371" s="7">
        <v>0</v>
      </c>
      <c r="X1371" s="7">
        <v>0</v>
      </c>
      <c r="Y1371" s="7">
        <v>0</v>
      </c>
    </row>
    <row r="1372" spans="1:25" ht="112.5" x14ac:dyDescent="0.2">
      <c r="A1372" s="53" t="s">
        <v>3277</v>
      </c>
      <c r="B1372" s="54" t="s">
        <v>3516</v>
      </c>
      <c r="C1372" s="55" t="s">
        <v>3517</v>
      </c>
      <c r="D1372" s="5">
        <v>0</v>
      </c>
      <c r="E1372" s="5" t="s">
        <v>3806</v>
      </c>
      <c r="F1372" s="5">
        <v>0</v>
      </c>
      <c r="G1372" s="5">
        <v>0</v>
      </c>
      <c r="H1372" s="5">
        <v>0</v>
      </c>
      <c r="I1372" s="5">
        <v>0</v>
      </c>
      <c r="J1372" s="5">
        <v>0</v>
      </c>
      <c r="K1372" s="5">
        <v>0</v>
      </c>
      <c r="L1372" s="8" t="s">
        <v>3804</v>
      </c>
      <c r="M1372" s="5">
        <v>0</v>
      </c>
      <c r="N1372" s="5" t="s">
        <v>3518</v>
      </c>
      <c r="O1372" s="5" t="s">
        <v>3804</v>
      </c>
      <c r="P1372" s="7">
        <v>0</v>
      </c>
      <c r="Q1372" s="7">
        <v>0</v>
      </c>
      <c r="R1372" s="7">
        <v>0</v>
      </c>
      <c r="S1372" s="7">
        <v>0</v>
      </c>
      <c r="T1372" s="7">
        <v>0</v>
      </c>
      <c r="U1372" s="7">
        <v>0</v>
      </c>
      <c r="V1372" s="7">
        <v>0</v>
      </c>
      <c r="W1372" s="7">
        <v>0</v>
      </c>
      <c r="X1372" s="7">
        <v>0</v>
      </c>
      <c r="Y1372" s="7">
        <v>0</v>
      </c>
    </row>
    <row r="1373" spans="1:25" ht="150" x14ac:dyDescent="0.2">
      <c r="A1373" s="53" t="s">
        <v>3277</v>
      </c>
      <c r="B1373" s="54" t="s">
        <v>3519</v>
      </c>
      <c r="C1373" s="55" t="s">
        <v>3520</v>
      </c>
      <c r="D1373" s="5">
        <v>0</v>
      </c>
      <c r="E1373" s="5" t="s">
        <v>3806</v>
      </c>
      <c r="F1373" s="5">
        <v>0</v>
      </c>
      <c r="G1373" s="5">
        <v>0</v>
      </c>
      <c r="H1373" s="5">
        <v>0</v>
      </c>
      <c r="I1373" s="5">
        <v>0</v>
      </c>
      <c r="J1373" s="5">
        <v>0</v>
      </c>
      <c r="K1373" s="5">
        <v>0</v>
      </c>
      <c r="L1373" s="8" t="s">
        <v>3804</v>
      </c>
      <c r="M1373" s="5">
        <v>0</v>
      </c>
      <c r="N1373" s="5" t="s">
        <v>3521</v>
      </c>
      <c r="O1373" s="5" t="s">
        <v>3804</v>
      </c>
      <c r="P1373" s="7">
        <v>0</v>
      </c>
      <c r="Q1373" s="7">
        <v>0</v>
      </c>
      <c r="R1373" s="7">
        <v>0</v>
      </c>
      <c r="S1373" s="7">
        <v>0</v>
      </c>
      <c r="T1373" s="7">
        <v>0</v>
      </c>
      <c r="U1373" s="7">
        <v>0</v>
      </c>
      <c r="V1373" s="7">
        <v>0</v>
      </c>
      <c r="W1373" s="7">
        <v>0</v>
      </c>
      <c r="X1373" s="7">
        <v>0</v>
      </c>
      <c r="Y1373" s="7">
        <v>0</v>
      </c>
    </row>
    <row r="1374" spans="1:25" ht="112.5" x14ac:dyDescent="0.2">
      <c r="A1374" s="53" t="s">
        <v>3277</v>
      </c>
      <c r="B1374" s="54" t="s">
        <v>3522</v>
      </c>
      <c r="C1374" s="55" t="s">
        <v>3523</v>
      </c>
      <c r="D1374" s="5">
        <v>0</v>
      </c>
      <c r="E1374" s="5" t="s">
        <v>3806</v>
      </c>
      <c r="F1374" s="5">
        <v>0</v>
      </c>
      <c r="G1374" s="5">
        <v>0</v>
      </c>
      <c r="H1374" s="5">
        <v>0</v>
      </c>
      <c r="I1374" s="5">
        <v>0</v>
      </c>
      <c r="J1374" s="5">
        <v>0</v>
      </c>
      <c r="K1374" s="5">
        <v>0</v>
      </c>
      <c r="L1374" s="8" t="s">
        <v>3804</v>
      </c>
      <c r="M1374" s="5">
        <v>0</v>
      </c>
      <c r="N1374" s="5" t="s">
        <v>3524</v>
      </c>
      <c r="O1374" s="5" t="s">
        <v>3804</v>
      </c>
      <c r="P1374" s="7">
        <v>0</v>
      </c>
      <c r="Q1374" s="7">
        <v>0</v>
      </c>
      <c r="R1374" s="7">
        <v>0</v>
      </c>
      <c r="S1374" s="7">
        <v>0</v>
      </c>
      <c r="T1374" s="7">
        <v>0</v>
      </c>
      <c r="U1374" s="7">
        <v>0</v>
      </c>
      <c r="V1374" s="7">
        <v>0</v>
      </c>
      <c r="W1374" s="7">
        <v>0</v>
      </c>
      <c r="X1374" s="7">
        <v>0</v>
      </c>
      <c r="Y1374" s="7">
        <v>0</v>
      </c>
    </row>
    <row r="1375" spans="1:25" ht="75" x14ac:dyDescent="0.2">
      <c r="A1375" s="53" t="s">
        <v>3277</v>
      </c>
      <c r="B1375" s="54" t="s">
        <v>3525</v>
      </c>
      <c r="C1375" s="55" t="s">
        <v>3526</v>
      </c>
      <c r="D1375" s="5">
        <v>2.6113499999999998</v>
      </c>
      <c r="E1375" s="5" t="s">
        <v>3808</v>
      </c>
      <c r="F1375" s="5">
        <v>2.6113499999999998</v>
      </c>
      <c r="G1375" s="5">
        <v>0</v>
      </c>
      <c r="H1375" s="5">
        <v>0</v>
      </c>
      <c r="I1375" s="5">
        <v>2.6113499999999998</v>
      </c>
      <c r="J1375" s="5">
        <v>0</v>
      </c>
      <c r="K1375" s="5">
        <v>2.2133669500000002</v>
      </c>
      <c r="L1375" s="8">
        <v>2017</v>
      </c>
      <c r="M1375" s="5">
        <v>2.2133669500000002</v>
      </c>
      <c r="N1375" s="5" t="s">
        <v>3527</v>
      </c>
      <c r="O1375" s="5" t="s">
        <v>3804</v>
      </c>
      <c r="P1375" s="7">
        <v>0</v>
      </c>
      <c r="Q1375" s="7">
        <v>0</v>
      </c>
      <c r="R1375" s="7">
        <v>0</v>
      </c>
      <c r="S1375" s="7">
        <v>0</v>
      </c>
      <c r="T1375" s="7">
        <v>0</v>
      </c>
      <c r="U1375" s="7">
        <v>0</v>
      </c>
      <c r="V1375" s="7">
        <v>0</v>
      </c>
      <c r="W1375" s="7">
        <v>1</v>
      </c>
      <c r="X1375" s="7">
        <v>0</v>
      </c>
      <c r="Y1375" s="7">
        <v>0</v>
      </c>
    </row>
    <row r="1376" spans="1:25" ht="150" x14ac:dyDescent="0.2">
      <c r="A1376" s="53" t="s">
        <v>3277</v>
      </c>
      <c r="B1376" s="54" t="s">
        <v>3528</v>
      </c>
      <c r="C1376" s="55" t="s">
        <v>3529</v>
      </c>
      <c r="D1376" s="5">
        <v>0</v>
      </c>
      <c r="E1376" s="5" t="s">
        <v>3806</v>
      </c>
      <c r="F1376" s="5">
        <v>0</v>
      </c>
      <c r="G1376" s="5">
        <v>0</v>
      </c>
      <c r="H1376" s="5">
        <v>0</v>
      </c>
      <c r="I1376" s="5">
        <v>0</v>
      </c>
      <c r="J1376" s="5">
        <v>0</v>
      </c>
      <c r="K1376" s="5">
        <v>0</v>
      </c>
      <c r="L1376" s="8" t="s">
        <v>3804</v>
      </c>
      <c r="M1376" s="5">
        <v>0</v>
      </c>
      <c r="N1376" s="5" t="s">
        <v>3530</v>
      </c>
      <c r="O1376" s="5" t="s">
        <v>3804</v>
      </c>
      <c r="P1376" s="7">
        <v>0</v>
      </c>
      <c r="Q1376" s="7">
        <v>0</v>
      </c>
      <c r="R1376" s="7">
        <v>0</v>
      </c>
      <c r="S1376" s="7">
        <v>0</v>
      </c>
      <c r="T1376" s="7">
        <v>0</v>
      </c>
      <c r="U1376" s="7">
        <v>0</v>
      </c>
      <c r="V1376" s="7">
        <v>0</v>
      </c>
      <c r="W1376" s="7">
        <v>0</v>
      </c>
      <c r="X1376" s="7">
        <v>0</v>
      </c>
      <c r="Y1376" s="7">
        <v>0</v>
      </c>
    </row>
    <row r="1377" spans="1:25" ht="112.5" x14ac:dyDescent="0.2">
      <c r="A1377" s="53" t="s">
        <v>3277</v>
      </c>
      <c r="B1377" s="54" t="s">
        <v>3531</v>
      </c>
      <c r="C1377" s="55" t="s">
        <v>3532</v>
      </c>
      <c r="D1377" s="5">
        <v>0</v>
      </c>
      <c r="E1377" s="5" t="s">
        <v>3806</v>
      </c>
      <c r="F1377" s="5">
        <v>0</v>
      </c>
      <c r="G1377" s="5">
        <v>0</v>
      </c>
      <c r="H1377" s="5">
        <v>0</v>
      </c>
      <c r="I1377" s="5">
        <v>0</v>
      </c>
      <c r="J1377" s="5">
        <v>0</v>
      </c>
      <c r="K1377" s="5">
        <v>0</v>
      </c>
      <c r="L1377" s="8" t="s">
        <v>3804</v>
      </c>
      <c r="M1377" s="5">
        <v>0</v>
      </c>
      <c r="N1377" s="5" t="s">
        <v>3533</v>
      </c>
      <c r="O1377" s="5" t="s">
        <v>3804</v>
      </c>
      <c r="P1377" s="7">
        <v>0</v>
      </c>
      <c r="Q1377" s="7">
        <v>0</v>
      </c>
      <c r="R1377" s="7">
        <v>0</v>
      </c>
      <c r="S1377" s="7">
        <v>0</v>
      </c>
      <c r="T1377" s="7">
        <v>0</v>
      </c>
      <c r="U1377" s="7">
        <v>0</v>
      </c>
      <c r="V1377" s="7">
        <v>0</v>
      </c>
      <c r="W1377" s="7">
        <v>0</v>
      </c>
      <c r="X1377" s="7">
        <v>0</v>
      </c>
      <c r="Y1377" s="7">
        <v>0</v>
      </c>
    </row>
    <row r="1378" spans="1:25" ht="131.25" x14ac:dyDescent="0.2">
      <c r="A1378" s="53" t="s">
        <v>3277</v>
      </c>
      <c r="B1378" s="54" t="s">
        <v>3534</v>
      </c>
      <c r="C1378" s="55" t="s">
        <v>3535</v>
      </c>
      <c r="D1378" s="5">
        <v>0</v>
      </c>
      <c r="E1378" s="5" t="s">
        <v>3806</v>
      </c>
      <c r="F1378" s="5">
        <v>0</v>
      </c>
      <c r="G1378" s="5">
        <v>0</v>
      </c>
      <c r="H1378" s="5">
        <v>0</v>
      </c>
      <c r="I1378" s="5">
        <v>0</v>
      </c>
      <c r="J1378" s="5">
        <v>0</v>
      </c>
      <c r="K1378" s="5">
        <v>0</v>
      </c>
      <c r="L1378" s="8" t="s">
        <v>3804</v>
      </c>
      <c r="M1378" s="5">
        <v>0</v>
      </c>
      <c r="N1378" s="5" t="s">
        <v>3536</v>
      </c>
      <c r="O1378" s="5" t="s">
        <v>3804</v>
      </c>
      <c r="P1378" s="7">
        <v>0</v>
      </c>
      <c r="Q1378" s="7">
        <v>0</v>
      </c>
      <c r="R1378" s="7">
        <v>0</v>
      </c>
      <c r="S1378" s="7">
        <v>0</v>
      </c>
      <c r="T1378" s="7">
        <v>0</v>
      </c>
      <c r="U1378" s="7">
        <v>0</v>
      </c>
      <c r="V1378" s="7">
        <v>0</v>
      </c>
      <c r="W1378" s="7">
        <v>0</v>
      </c>
      <c r="X1378" s="7">
        <v>0</v>
      </c>
      <c r="Y1378" s="7">
        <v>0</v>
      </c>
    </row>
    <row r="1379" spans="1:25" ht="75" x14ac:dyDescent="0.2">
      <c r="A1379" s="53" t="s">
        <v>3277</v>
      </c>
      <c r="B1379" s="54" t="s">
        <v>3537</v>
      </c>
      <c r="C1379" s="55" t="s">
        <v>3538</v>
      </c>
      <c r="D1379" s="5">
        <v>1E-3</v>
      </c>
      <c r="E1379" s="5" t="s">
        <v>3808</v>
      </c>
      <c r="F1379" s="5">
        <v>1E-3</v>
      </c>
      <c r="G1379" s="5">
        <v>0</v>
      </c>
      <c r="H1379" s="5">
        <v>0</v>
      </c>
      <c r="I1379" s="5">
        <v>0</v>
      </c>
      <c r="J1379" s="5">
        <v>1E-3</v>
      </c>
      <c r="K1379" s="5">
        <v>1E-3</v>
      </c>
      <c r="L1379" s="8">
        <v>2017</v>
      </c>
      <c r="M1379" s="5">
        <v>1E-3</v>
      </c>
      <c r="N1379" s="5" t="s">
        <v>3539</v>
      </c>
      <c r="O1379" s="5" t="s">
        <v>3804</v>
      </c>
      <c r="P1379" s="7">
        <v>0</v>
      </c>
      <c r="Q1379" s="7">
        <v>0</v>
      </c>
      <c r="R1379" s="7">
        <v>0</v>
      </c>
      <c r="S1379" s="7">
        <v>6.3E-2</v>
      </c>
      <c r="T1379" s="7">
        <v>0</v>
      </c>
      <c r="U1379" s="7">
        <v>0</v>
      </c>
      <c r="V1379" s="7">
        <v>0</v>
      </c>
      <c r="W1379" s="7">
        <v>0</v>
      </c>
      <c r="X1379" s="7">
        <v>0</v>
      </c>
      <c r="Y1379" s="7">
        <v>0</v>
      </c>
    </row>
    <row r="1380" spans="1:25" ht="75" x14ac:dyDescent="0.2">
      <c r="A1380" s="53" t="s">
        <v>3277</v>
      </c>
      <c r="B1380" s="54" t="s">
        <v>3540</v>
      </c>
      <c r="C1380" s="55" t="s">
        <v>3541</v>
      </c>
      <c r="D1380" s="5">
        <v>1E-3</v>
      </c>
      <c r="E1380" s="5" t="s">
        <v>3808</v>
      </c>
      <c r="F1380" s="5">
        <v>1E-3</v>
      </c>
      <c r="G1380" s="5">
        <v>0</v>
      </c>
      <c r="H1380" s="5">
        <v>0</v>
      </c>
      <c r="I1380" s="5">
        <v>0</v>
      </c>
      <c r="J1380" s="5">
        <v>1E-3</v>
      </c>
      <c r="K1380" s="5">
        <v>1E-3</v>
      </c>
      <c r="L1380" s="8">
        <v>2017</v>
      </c>
      <c r="M1380" s="5">
        <v>1E-3</v>
      </c>
      <c r="N1380" s="5" t="s">
        <v>3539</v>
      </c>
      <c r="O1380" s="5" t="s">
        <v>3804</v>
      </c>
      <c r="P1380" s="7">
        <v>0</v>
      </c>
      <c r="Q1380" s="7">
        <v>8.0000000000000002E-3</v>
      </c>
      <c r="R1380" s="7">
        <v>0</v>
      </c>
      <c r="S1380" s="7">
        <v>0.1</v>
      </c>
      <c r="T1380" s="7">
        <v>0</v>
      </c>
      <c r="U1380" s="7">
        <v>0</v>
      </c>
      <c r="V1380" s="7">
        <v>0</v>
      </c>
      <c r="W1380" s="7">
        <v>0</v>
      </c>
      <c r="X1380" s="7">
        <v>0</v>
      </c>
      <c r="Y1380" s="7">
        <v>0</v>
      </c>
    </row>
    <row r="1381" spans="1:25" ht="37.5" x14ac:dyDescent="0.2">
      <c r="A1381" s="53" t="s">
        <v>3277</v>
      </c>
      <c r="B1381" s="54" t="s">
        <v>3542</v>
      </c>
      <c r="C1381" s="55" t="s">
        <v>3543</v>
      </c>
      <c r="D1381" s="5">
        <v>10.73477106</v>
      </c>
      <c r="E1381" s="5" t="s">
        <v>3806</v>
      </c>
      <c r="F1381" s="5">
        <v>10.73477106</v>
      </c>
      <c r="G1381" s="5">
        <v>0</v>
      </c>
      <c r="H1381" s="5">
        <v>0</v>
      </c>
      <c r="I1381" s="5">
        <v>10.73477106</v>
      </c>
      <c r="J1381" s="5">
        <v>0</v>
      </c>
      <c r="K1381" s="5">
        <v>8.9554361599999996</v>
      </c>
      <c r="L1381" s="8">
        <v>2025</v>
      </c>
      <c r="M1381" s="5">
        <v>8.9554361599999996</v>
      </c>
      <c r="N1381" s="5" t="s">
        <v>3544</v>
      </c>
      <c r="O1381" s="5" t="s">
        <v>3804</v>
      </c>
      <c r="P1381" s="7">
        <v>0</v>
      </c>
      <c r="Q1381" s="7">
        <v>0</v>
      </c>
      <c r="R1381" s="7">
        <v>0</v>
      </c>
      <c r="S1381" s="7">
        <v>0</v>
      </c>
      <c r="T1381" s="7">
        <v>0</v>
      </c>
      <c r="U1381" s="7">
        <v>0</v>
      </c>
      <c r="V1381" s="7">
        <v>0</v>
      </c>
      <c r="W1381" s="7">
        <v>15</v>
      </c>
      <c r="X1381" s="7">
        <v>0</v>
      </c>
      <c r="Y1381" s="7">
        <v>0</v>
      </c>
    </row>
    <row r="1382" spans="1:25" ht="37.5" x14ac:dyDescent="0.2">
      <c r="A1382" s="53" t="s">
        <v>3277</v>
      </c>
      <c r="B1382" s="54" t="s">
        <v>3545</v>
      </c>
      <c r="C1382" s="55" t="s">
        <v>3546</v>
      </c>
      <c r="D1382" s="5">
        <v>14.48259734</v>
      </c>
      <c r="E1382" s="5" t="s">
        <v>3806</v>
      </c>
      <c r="F1382" s="5">
        <v>14.48259734</v>
      </c>
      <c r="G1382" s="5">
        <v>0</v>
      </c>
      <c r="H1382" s="5">
        <v>0</v>
      </c>
      <c r="I1382" s="5">
        <v>14.48259734</v>
      </c>
      <c r="J1382" s="5">
        <v>0</v>
      </c>
      <c r="K1382" s="5">
        <v>12.06883112</v>
      </c>
      <c r="L1382" s="8">
        <v>2025</v>
      </c>
      <c r="M1382" s="5">
        <v>12.06883112</v>
      </c>
      <c r="N1382" s="5" t="s">
        <v>3544</v>
      </c>
      <c r="O1382" s="5" t="s">
        <v>3804</v>
      </c>
      <c r="P1382" s="7">
        <v>0</v>
      </c>
      <c r="Q1382" s="7">
        <v>0</v>
      </c>
      <c r="R1382" s="7">
        <v>0</v>
      </c>
      <c r="S1382" s="7">
        <v>0</v>
      </c>
      <c r="T1382" s="7">
        <v>0</v>
      </c>
      <c r="U1382" s="7">
        <v>0</v>
      </c>
      <c r="V1382" s="7">
        <v>0</v>
      </c>
      <c r="W1382" s="7">
        <v>40</v>
      </c>
      <c r="X1382" s="7">
        <v>0</v>
      </c>
      <c r="Y1382" s="7">
        <v>0</v>
      </c>
    </row>
    <row r="1383" spans="1:25" ht="37.5" x14ac:dyDescent="0.2">
      <c r="A1383" s="53" t="s">
        <v>3277</v>
      </c>
      <c r="B1383" s="54" t="s">
        <v>3547</v>
      </c>
      <c r="C1383" s="55" t="s">
        <v>3548</v>
      </c>
      <c r="D1383" s="5">
        <v>22.38079312</v>
      </c>
      <c r="E1383" s="5" t="s">
        <v>3806</v>
      </c>
      <c r="F1383" s="5">
        <v>22.38079312</v>
      </c>
      <c r="G1383" s="5">
        <v>0</v>
      </c>
      <c r="H1383" s="5">
        <v>0</v>
      </c>
      <c r="I1383" s="5">
        <v>22.38079312</v>
      </c>
      <c r="J1383" s="5">
        <v>0</v>
      </c>
      <c r="K1383" s="5">
        <v>18.758580279999997</v>
      </c>
      <c r="L1383" s="8">
        <v>2024</v>
      </c>
      <c r="M1383" s="5">
        <v>18.758580279999997</v>
      </c>
      <c r="N1383" s="5" t="s">
        <v>3544</v>
      </c>
      <c r="O1383" s="5" t="s">
        <v>3804</v>
      </c>
      <c r="P1383" s="7">
        <v>0</v>
      </c>
      <c r="Q1383" s="7">
        <v>0</v>
      </c>
      <c r="R1383" s="7">
        <v>0</v>
      </c>
      <c r="S1383" s="7">
        <v>0</v>
      </c>
      <c r="T1383" s="7">
        <v>0</v>
      </c>
      <c r="U1383" s="7">
        <v>0</v>
      </c>
      <c r="V1383" s="7">
        <v>0</v>
      </c>
      <c r="W1383" s="7">
        <v>83</v>
      </c>
      <c r="X1383" s="7">
        <v>0</v>
      </c>
      <c r="Y1383" s="7">
        <v>0</v>
      </c>
    </row>
    <row r="1384" spans="1:25" ht="56.25" x14ac:dyDescent="0.2">
      <c r="A1384" s="53" t="s">
        <v>3277</v>
      </c>
      <c r="B1384" s="54" t="s">
        <v>3549</v>
      </c>
      <c r="C1384" s="55" t="s">
        <v>3550</v>
      </c>
      <c r="D1384" s="5">
        <v>5.2158768000000002</v>
      </c>
      <c r="E1384" s="5" t="s">
        <v>3806</v>
      </c>
      <c r="F1384" s="5">
        <v>5.2158768000000002</v>
      </c>
      <c r="G1384" s="5">
        <v>0</v>
      </c>
      <c r="H1384" s="5">
        <v>0</v>
      </c>
      <c r="I1384" s="5">
        <v>5.2158768000000002</v>
      </c>
      <c r="J1384" s="5">
        <v>0</v>
      </c>
      <c r="K1384" s="5">
        <v>4.3465639999999999</v>
      </c>
      <c r="L1384" s="8">
        <v>2025</v>
      </c>
      <c r="M1384" s="5">
        <v>4.3465639999999999</v>
      </c>
      <c r="N1384" s="5" t="s">
        <v>3479</v>
      </c>
      <c r="O1384" s="5" t="s">
        <v>3804</v>
      </c>
      <c r="P1384" s="7">
        <v>0</v>
      </c>
      <c r="Q1384" s="7">
        <v>0</v>
      </c>
      <c r="R1384" s="7">
        <v>0</v>
      </c>
      <c r="S1384" s="7">
        <v>0</v>
      </c>
      <c r="T1384" s="7">
        <v>0</v>
      </c>
      <c r="U1384" s="7">
        <v>0</v>
      </c>
      <c r="V1384" s="7">
        <v>0</v>
      </c>
      <c r="W1384" s="7">
        <v>12</v>
      </c>
      <c r="X1384" s="7">
        <v>0</v>
      </c>
      <c r="Y1384" s="7">
        <v>0</v>
      </c>
    </row>
    <row r="1385" spans="1:25" ht="37.5" x14ac:dyDescent="0.2">
      <c r="A1385" s="53" t="s">
        <v>3277</v>
      </c>
      <c r="B1385" s="54" t="s">
        <v>3551</v>
      </c>
      <c r="C1385" s="55" t="s">
        <v>3552</v>
      </c>
      <c r="D1385" s="5">
        <v>7.2217363800000003</v>
      </c>
      <c r="E1385" s="5" t="s">
        <v>3806</v>
      </c>
      <c r="F1385" s="5">
        <v>7.2217363800000003</v>
      </c>
      <c r="G1385" s="5">
        <v>0</v>
      </c>
      <c r="H1385" s="5">
        <v>0</v>
      </c>
      <c r="I1385" s="5">
        <v>7.2217363800000003</v>
      </c>
      <c r="J1385" s="5">
        <v>0</v>
      </c>
      <c r="K1385" s="5">
        <v>6.0181136500000001</v>
      </c>
      <c r="L1385" s="8">
        <v>2025</v>
      </c>
      <c r="M1385" s="5">
        <v>6.0181136500000001</v>
      </c>
      <c r="N1385" s="5" t="s">
        <v>3553</v>
      </c>
      <c r="O1385" s="5" t="s">
        <v>3804</v>
      </c>
      <c r="P1385" s="7">
        <v>0</v>
      </c>
      <c r="Q1385" s="7">
        <v>0</v>
      </c>
      <c r="R1385" s="7">
        <v>0</v>
      </c>
      <c r="S1385" s="7">
        <v>0</v>
      </c>
      <c r="T1385" s="7">
        <v>0</v>
      </c>
      <c r="U1385" s="7">
        <v>0</v>
      </c>
      <c r="V1385" s="7">
        <v>0</v>
      </c>
      <c r="W1385" s="7">
        <v>17</v>
      </c>
      <c r="X1385" s="7">
        <v>0</v>
      </c>
      <c r="Y1385" s="7">
        <v>0</v>
      </c>
    </row>
    <row r="1386" spans="1:25" ht="37.5" x14ac:dyDescent="0.2">
      <c r="A1386" s="53" t="s">
        <v>3277</v>
      </c>
      <c r="B1386" s="54" t="s">
        <v>3554</v>
      </c>
      <c r="C1386" s="55" t="s">
        <v>3555</v>
      </c>
      <c r="D1386" s="5">
        <v>3.8485391300000003</v>
      </c>
      <c r="E1386" s="5" t="s">
        <v>3806</v>
      </c>
      <c r="F1386" s="5">
        <v>3.8485391300000003</v>
      </c>
      <c r="G1386" s="5">
        <v>0</v>
      </c>
      <c r="H1386" s="5">
        <v>0</v>
      </c>
      <c r="I1386" s="5">
        <v>3.76290646</v>
      </c>
      <c r="J1386" s="5">
        <v>8.5632670000000008E-2</v>
      </c>
      <c r="K1386" s="5">
        <v>3.20711594</v>
      </c>
      <c r="L1386" s="8">
        <v>2024</v>
      </c>
      <c r="M1386" s="5">
        <v>3.20711594</v>
      </c>
      <c r="N1386" s="5" t="s">
        <v>3556</v>
      </c>
      <c r="O1386" s="5" t="s">
        <v>3804</v>
      </c>
      <c r="P1386" s="7">
        <v>0</v>
      </c>
      <c r="Q1386" s="7">
        <v>0</v>
      </c>
      <c r="R1386" s="7">
        <v>0</v>
      </c>
      <c r="S1386" s="7">
        <v>0</v>
      </c>
      <c r="T1386" s="7">
        <v>0</v>
      </c>
      <c r="U1386" s="7">
        <v>0</v>
      </c>
      <c r="V1386" s="7">
        <v>0</v>
      </c>
      <c r="W1386" s="7">
        <v>6</v>
      </c>
      <c r="X1386" s="7">
        <v>0</v>
      </c>
      <c r="Y1386" s="7">
        <v>0</v>
      </c>
    </row>
    <row r="1387" spans="1:25" ht="37.5" x14ac:dyDescent="0.2">
      <c r="A1387" s="53" t="s">
        <v>3277</v>
      </c>
      <c r="B1387" s="54" t="s">
        <v>3557</v>
      </c>
      <c r="C1387" s="55" t="s">
        <v>3558</v>
      </c>
      <c r="D1387" s="5">
        <v>1.62977602</v>
      </c>
      <c r="E1387" s="5" t="s">
        <v>3806</v>
      </c>
      <c r="F1387" s="5">
        <v>1.62977602</v>
      </c>
      <c r="G1387" s="5">
        <v>0</v>
      </c>
      <c r="H1387" s="5">
        <v>0</v>
      </c>
      <c r="I1387" s="5">
        <v>1.62977602</v>
      </c>
      <c r="J1387" s="5">
        <v>0</v>
      </c>
      <c r="K1387" s="5">
        <v>1.3581466800000002</v>
      </c>
      <c r="L1387" s="8">
        <v>2022</v>
      </c>
      <c r="M1387" s="5">
        <v>1.3581466800000002</v>
      </c>
      <c r="N1387" s="5" t="s">
        <v>3559</v>
      </c>
      <c r="O1387" s="5" t="s">
        <v>3804</v>
      </c>
      <c r="P1387" s="7">
        <v>0</v>
      </c>
      <c r="Q1387" s="7">
        <v>0</v>
      </c>
      <c r="R1387" s="7">
        <v>0</v>
      </c>
      <c r="S1387" s="7">
        <v>0</v>
      </c>
      <c r="T1387" s="7">
        <v>0</v>
      </c>
      <c r="U1387" s="7">
        <v>0</v>
      </c>
      <c r="V1387" s="7">
        <v>0</v>
      </c>
      <c r="W1387" s="7">
        <v>4</v>
      </c>
      <c r="X1387" s="7">
        <v>0</v>
      </c>
      <c r="Y1387" s="7">
        <v>0</v>
      </c>
    </row>
    <row r="1388" spans="1:25" ht="37.5" x14ac:dyDescent="0.2">
      <c r="A1388" s="53" t="s">
        <v>3277</v>
      </c>
      <c r="B1388" s="54" t="s">
        <v>3560</v>
      </c>
      <c r="C1388" s="55" t="s">
        <v>3561</v>
      </c>
      <c r="D1388" s="5">
        <v>20.53541955</v>
      </c>
      <c r="E1388" s="5" t="s">
        <v>3806</v>
      </c>
      <c r="F1388" s="5">
        <v>20.53541955</v>
      </c>
      <c r="G1388" s="5">
        <v>0</v>
      </c>
      <c r="H1388" s="5">
        <v>0</v>
      </c>
      <c r="I1388" s="5">
        <v>19.91521419</v>
      </c>
      <c r="J1388" s="5">
        <v>0.62020536000000004</v>
      </c>
      <c r="K1388" s="5">
        <v>17.160774780000001</v>
      </c>
      <c r="L1388" s="8">
        <v>2025</v>
      </c>
      <c r="M1388" s="5">
        <v>17.160774780000001</v>
      </c>
      <c r="N1388" s="5" t="s">
        <v>3562</v>
      </c>
      <c r="O1388" s="5" t="s">
        <v>3804</v>
      </c>
      <c r="P1388" s="7">
        <v>0</v>
      </c>
      <c r="Q1388" s="7">
        <v>0</v>
      </c>
      <c r="R1388" s="7">
        <v>0</v>
      </c>
      <c r="S1388" s="7">
        <v>0</v>
      </c>
      <c r="T1388" s="7">
        <v>0</v>
      </c>
      <c r="U1388" s="7">
        <v>0</v>
      </c>
      <c r="V1388" s="7">
        <v>0</v>
      </c>
      <c r="W1388" s="7">
        <v>56</v>
      </c>
      <c r="X1388" s="7">
        <v>0</v>
      </c>
      <c r="Y1388" s="7">
        <v>0</v>
      </c>
    </row>
    <row r="1389" spans="1:25" ht="56.25" x14ac:dyDescent="0.2">
      <c r="A1389" s="53" t="s">
        <v>3277</v>
      </c>
      <c r="B1389" s="54" t="s">
        <v>830</v>
      </c>
      <c r="C1389" s="55" t="s">
        <v>3563</v>
      </c>
      <c r="D1389" s="5">
        <v>0.73718399999999995</v>
      </c>
      <c r="E1389" s="5" t="s">
        <v>3808</v>
      </c>
      <c r="F1389" s="5">
        <v>0.73718399999999995</v>
      </c>
      <c r="G1389" s="5">
        <v>0</v>
      </c>
      <c r="H1389" s="5">
        <v>0</v>
      </c>
      <c r="I1389" s="5">
        <v>0.73718399999999995</v>
      </c>
      <c r="J1389" s="5">
        <v>0</v>
      </c>
      <c r="K1389" s="5">
        <v>0.62473220000000007</v>
      </c>
      <c r="L1389" s="8">
        <v>2018</v>
      </c>
      <c r="M1389" s="5">
        <v>0.62473220000000007</v>
      </c>
      <c r="N1389" s="5" t="s">
        <v>3564</v>
      </c>
      <c r="O1389" s="5" t="s">
        <v>3804</v>
      </c>
      <c r="P1389" s="7">
        <v>0</v>
      </c>
      <c r="Q1389" s="7">
        <v>0</v>
      </c>
      <c r="R1389" s="7">
        <v>0</v>
      </c>
      <c r="S1389" s="7">
        <v>0</v>
      </c>
      <c r="T1389" s="7">
        <v>0</v>
      </c>
      <c r="U1389" s="7">
        <v>0</v>
      </c>
      <c r="V1389" s="7">
        <v>0</v>
      </c>
      <c r="W1389" s="7">
        <v>4</v>
      </c>
      <c r="X1389" s="7">
        <v>0</v>
      </c>
      <c r="Y1389" s="7">
        <v>0</v>
      </c>
    </row>
    <row r="1390" spans="1:25" ht="93.75" x14ac:dyDescent="0.2">
      <c r="A1390" s="53" t="s">
        <v>3277</v>
      </c>
      <c r="B1390" s="54" t="s">
        <v>3565</v>
      </c>
      <c r="C1390" s="55" t="s">
        <v>3566</v>
      </c>
      <c r="D1390" s="5">
        <v>0</v>
      </c>
      <c r="E1390" s="5" t="s">
        <v>3806</v>
      </c>
      <c r="F1390" s="5">
        <v>0</v>
      </c>
      <c r="G1390" s="5">
        <v>0</v>
      </c>
      <c r="H1390" s="5">
        <v>0</v>
      </c>
      <c r="I1390" s="5">
        <v>0</v>
      </c>
      <c r="J1390" s="5">
        <v>0</v>
      </c>
      <c r="K1390" s="5">
        <v>0</v>
      </c>
      <c r="L1390" s="8" t="s">
        <v>3804</v>
      </c>
      <c r="M1390" s="5">
        <v>0</v>
      </c>
      <c r="N1390" s="5" t="s">
        <v>3567</v>
      </c>
      <c r="O1390" s="5" t="s">
        <v>3804</v>
      </c>
      <c r="P1390" s="7">
        <v>0</v>
      </c>
      <c r="Q1390" s="7">
        <v>0</v>
      </c>
      <c r="R1390" s="7">
        <v>0</v>
      </c>
      <c r="S1390" s="7">
        <v>0</v>
      </c>
      <c r="T1390" s="7">
        <v>0</v>
      </c>
      <c r="U1390" s="7">
        <v>0</v>
      </c>
      <c r="V1390" s="7">
        <v>0</v>
      </c>
      <c r="W1390" s="7">
        <v>0</v>
      </c>
      <c r="X1390" s="7">
        <v>0</v>
      </c>
      <c r="Y1390" s="7">
        <v>0</v>
      </c>
    </row>
    <row r="1391" spans="1:25" ht="93.75" x14ac:dyDescent="0.2">
      <c r="A1391" s="53" t="s">
        <v>3277</v>
      </c>
      <c r="B1391" s="54" t="s">
        <v>3568</v>
      </c>
      <c r="C1391" s="55" t="s">
        <v>3569</v>
      </c>
      <c r="D1391" s="5">
        <v>1.1770235199999999</v>
      </c>
      <c r="E1391" s="5" t="s">
        <v>3808</v>
      </c>
      <c r="F1391" s="5">
        <v>1.1770235199999999</v>
      </c>
      <c r="G1391" s="5">
        <v>0</v>
      </c>
      <c r="H1391" s="5">
        <v>0</v>
      </c>
      <c r="I1391" s="5">
        <v>1.1770235199999999</v>
      </c>
      <c r="J1391" s="5">
        <v>0</v>
      </c>
      <c r="K1391" s="5">
        <v>1.1770235199999999</v>
      </c>
      <c r="L1391" s="8">
        <v>2018</v>
      </c>
      <c r="M1391" s="5">
        <v>1.1770235199999999</v>
      </c>
      <c r="N1391" s="5" t="s">
        <v>3570</v>
      </c>
      <c r="O1391" s="5" t="s">
        <v>3804</v>
      </c>
      <c r="P1391" s="7">
        <v>0</v>
      </c>
      <c r="Q1391" s="7">
        <v>0</v>
      </c>
      <c r="R1391" s="7">
        <v>0</v>
      </c>
      <c r="S1391" s="7">
        <v>0</v>
      </c>
      <c r="T1391" s="7">
        <v>0</v>
      </c>
      <c r="U1391" s="7">
        <v>0</v>
      </c>
      <c r="V1391" s="7">
        <v>0</v>
      </c>
      <c r="W1391" s="7">
        <v>4</v>
      </c>
      <c r="X1391" s="7">
        <v>0</v>
      </c>
      <c r="Y1391" s="7">
        <v>0</v>
      </c>
    </row>
    <row r="1392" spans="1:25" ht="93.75" x14ac:dyDescent="0.2">
      <c r="A1392" s="53" t="s">
        <v>3277</v>
      </c>
      <c r="B1392" s="54" t="s">
        <v>2172</v>
      </c>
      <c r="C1392" s="55" t="s">
        <v>3571</v>
      </c>
      <c r="D1392" s="5">
        <v>1.5114259999999999</v>
      </c>
      <c r="E1392" s="5" t="s">
        <v>3808</v>
      </c>
      <c r="F1392" s="5">
        <v>1.5114259999999999</v>
      </c>
      <c r="G1392" s="5">
        <v>0</v>
      </c>
      <c r="H1392" s="5">
        <v>0</v>
      </c>
      <c r="I1392" s="5">
        <v>1.2812113599999999</v>
      </c>
      <c r="J1392" s="5">
        <v>0.23021464</v>
      </c>
      <c r="K1392" s="5">
        <v>1.2812113599999999</v>
      </c>
      <c r="L1392" s="8">
        <v>2019</v>
      </c>
      <c r="M1392" s="5">
        <v>1.2812113599999999</v>
      </c>
      <c r="N1392" s="5" t="s">
        <v>3572</v>
      </c>
      <c r="O1392" s="5" t="s">
        <v>3804</v>
      </c>
      <c r="P1392" s="7">
        <v>0</v>
      </c>
      <c r="Q1392" s="7">
        <v>0</v>
      </c>
      <c r="R1392" s="7">
        <v>0</v>
      </c>
      <c r="S1392" s="7">
        <v>0</v>
      </c>
      <c r="T1392" s="7">
        <v>0</v>
      </c>
      <c r="U1392" s="7">
        <v>0</v>
      </c>
      <c r="V1392" s="7">
        <v>0</v>
      </c>
      <c r="W1392" s="7">
        <v>1</v>
      </c>
      <c r="X1392" s="7">
        <v>0</v>
      </c>
      <c r="Y1392" s="7">
        <v>0</v>
      </c>
    </row>
    <row r="1393" spans="1:25" ht="150" x14ac:dyDescent="0.2">
      <c r="A1393" s="53" t="s">
        <v>3277</v>
      </c>
      <c r="B1393" s="54" t="s">
        <v>3573</v>
      </c>
      <c r="C1393" s="55" t="s">
        <v>3574</v>
      </c>
      <c r="D1393" s="5">
        <v>0.98292600000000008</v>
      </c>
      <c r="E1393" s="5" t="s">
        <v>3808</v>
      </c>
      <c r="F1393" s="5">
        <v>0.98292600000000008</v>
      </c>
      <c r="G1393" s="5">
        <v>0</v>
      </c>
      <c r="H1393" s="5">
        <v>0</v>
      </c>
      <c r="I1393" s="5">
        <v>0.83333000000000002</v>
      </c>
      <c r="J1393" s="5">
        <v>0.14959600000000001</v>
      </c>
      <c r="K1393" s="5">
        <v>0.83333000000000002</v>
      </c>
      <c r="L1393" s="8">
        <v>2019</v>
      </c>
      <c r="M1393" s="5">
        <v>0.83333000000000002</v>
      </c>
      <c r="N1393" s="5" t="s">
        <v>3575</v>
      </c>
      <c r="O1393" s="5" t="s">
        <v>3804</v>
      </c>
      <c r="P1393" s="7">
        <v>0</v>
      </c>
      <c r="Q1393" s="7">
        <v>0</v>
      </c>
      <c r="R1393" s="7">
        <v>0</v>
      </c>
      <c r="S1393" s="7">
        <v>0</v>
      </c>
      <c r="T1393" s="7">
        <v>0</v>
      </c>
      <c r="U1393" s="7">
        <v>0</v>
      </c>
      <c r="V1393" s="7">
        <v>0</v>
      </c>
      <c r="W1393" s="7">
        <v>1</v>
      </c>
      <c r="X1393" s="7">
        <v>0</v>
      </c>
      <c r="Y1393" s="7">
        <v>0</v>
      </c>
    </row>
    <row r="1394" spans="1:25" ht="56.25" x14ac:dyDescent="0.2">
      <c r="A1394" s="53" t="s">
        <v>3277</v>
      </c>
      <c r="B1394" s="54" t="s">
        <v>3516</v>
      </c>
      <c r="C1394" s="55" t="s">
        <v>3576</v>
      </c>
      <c r="D1394" s="5">
        <v>1.39595</v>
      </c>
      <c r="E1394" s="5" t="s">
        <v>3808</v>
      </c>
      <c r="F1394" s="5">
        <v>1.39595</v>
      </c>
      <c r="G1394" s="5">
        <v>0</v>
      </c>
      <c r="H1394" s="5">
        <v>0</v>
      </c>
      <c r="I1394" s="5">
        <v>1.39595</v>
      </c>
      <c r="J1394" s="5">
        <v>0</v>
      </c>
      <c r="K1394" s="5">
        <v>1.18344322</v>
      </c>
      <c r="L1394" s="8">
        <v>2018</v>
      </c>
      <c r="M1394" s="5">
        <v>1.18344322</v>
      </c>
      <c r="N1394" s="5" t="s">
        <v>3339</v>
      </c>
      <c r="O1394" s="5" t="s">
        <v>3804</v>
      </c>
      <c r="P1394" s="7">
        <v>0</v>
      </c>
      <c r="Q1394" s="7">
        <v>0</v>
      </c>
      <c r="R1394" s="7">
        <v>0</v>
      </c>
      <c r="S1394" s="7">
        <v>0</v>
      </c>
      <c r="T1394" s="7">
        <v>0</v>
      </c>
      <c r="U1394" s="7">
        <v>0</v>
      </c>
      <c r="V1394" s="7">
        <v>0</v>
      </c>
      <c r="W1394" s="7">
        <v>1</v>
      </c>
      <c r="X1394" s="7">
        <v>0</v>
      </c>
      <c r="Y1394" s="7">
        <v>0</v>
      </c>
    </row>
    <row r="1395" spans="1:25" ht="56.25" x14ac:dyDescent="0.2">
      <c r="A1395" s="53" t="s">
        <v>3277</v>
      </c>
      <c r="B1395" s="54" t="s">
        <v>3577</v>
      </c>
      <c r="C1395" s="55" t="s">
        <v>3578</v>
      </c>
      <c r="D1395" s="5">
        <v>1.86555</v>
      </c>
      <c r="E1395" s="5" t="s">
        <v>3808</v>
      </c>
      <c r="F1395" s="5">
        <v>1.86555</v>
      </c>
      <c r="G1395" s="5">
        <v>0</v>
      </c>
      <c r="H1395" s="5">
        <v>0</v>
      </c>
      <c r="I1395" s="5">
        <v>1.86555</v>
      </c>
      <c r="J1395" s="5">
        <v>0</v>
      </c>
      <c r="K1395" s="5">
        <v>1.5814093199999999</v>
      </c>
      <c r="L1395" s="8">
        <v>2018</v>
      </c>
      <c r="M1395" s="5">
        <v>1.5814093199999999</v>
      </c>
      <c r="N1395" s="5" t="s">
        <v>3579</v>
      </c>
      <c r="O1395" s="5" t="s">
        <v>3804</v>
      </c>
      <c r="P1395" s="7">
        <v>0</v>
      </c>
      <c r="Q1395" s="7">
        <v>0</v>
      </c>
      <c r="R1395" s="7">
        <v>0</v>
      </c>
      <c r="S1395" s="7">
        <v>0</v>
      </c>
      <c r="T1395" s="7">
        <v>0</v>
      </c>
      <c r="U1395" s="7">
        <v>0</v>
      </c>
      <c r="V1395" s="7">
        <v>0</v>
      </c>
      <c r="W1395" s="7">
        <v>1</v>
      </c>
      <c r="X1395" s="7">
        <v>0</v>
      </c>
      <c r="Y1395" s="7">
        <v>0</v>
      </c>
    </row>
    <row r="1396" spans="1:25" ht="56.25" x14ac:dyDescent="0.2">
      <c r="A1396" s="53" t="s">
        <v>3277</v>
      </c>
      <c r="B1396" s="54" t="s">
        <v>3580</v>
      </c>
      <c r="C1396" s="55" t="s">
        <v>3581</v>
      </c>
      <c r="D1396" s="5">
        <v>2.1019396000000001</v>
      </c>
      <c r="E1396" s="5" t="s">
        <v>3808</v>
      </c>
      <c r="F1396" s="5">
        <v>2.1019396000000001</v>
      </c>
      <c r="G1396" s="5">
        <v>0</v>
      </c>
      <c r="H1396" s="5">
        <v>0</v>
      </c>
      <c r="I1396" s="5">
        <v>1.7815376599999999</v>
      </c>
      <c r="J1396" s="5">
        <v>0.32040194000000005</v>
      </c>
      <c r="K1396" s="5">
        <v>1.7815376599999999</v>
      </c>
      <c r="L1396" s="8">
        <v>2019</v>
      </c>
      <c r="M1396" s="5">
        <v>1.7815376599999999</v>
      </c>
      <c r="N1396" s="5" t="s">
        <v>3582</v>
      </c>
      <c r="O1396" s="5" t="s">
        <v>3804</v>
      </c>
      <c r="P1396" s="7">
        <v>0</v>
      </c>
      <c r="Q1396" s="7">
        <v>0</v>
      </c>
      <c r="R1396" s="7">
        <v>0</v>
      </c>
      <c r="S1396" s="7">
        <v>0</v>
      </c>
      <c r="T1396" s="7">
        <v>0</v>
      </c>
      <c r="U1396" s="7">
        <v>0</v>
      </c>
      <c r="V1396" s="7">
        <v>0</v>
      </c>
      <c r="W1396" s="7">
        <v>1</v>
      </c>
      <c r="X1396" s="7">
        <v>0</v>
      </c>
      <c r="Y1396" s="7">
        <v>0</v>
      </c>
    </row>
    <row r="1397" spans="1:25" ht="93.75" x14ac:dyDescent="0.2">
      <c r="A1397" s="53" t="s">
        <v>3277</v>
      </c>
      <c r="B1397" s="54" t="s">
        <v>3583</v>
      </c>
      <c r="C1397" s="55" t="s">
        <v>3584</v>
      </c>
      <c r="D1397" s="5">
        <v>0</v>
      </c>
      <c r="E1397" s="5" t="s">
        <v>3806</v>
      </c>
      <c r="F1397" s="5">
        <v>0</v>
      </c>
      <c r="G1397" s="5">
        <v>0</v>
      </c>
      <c r="H1397" s="5">
        <v>0</v>
      </c>
      <c r="I1397" s="5">
        <v>0</v>
      </c>
      <c r="J1397" s="5">
        <v>0</v>
      </c>
      <c r="K1397" s="5">
        <v>0</v>
      </c>
      <c r="L1397" s="8" t="s">
        <v>3804</v>
      </c>
      <c r="M1397" s="5">
        <v>0</v>
      </c>
      <c r="N1397" s="5" t="s">
        <v>3585</v>
      </c>
      <c r="O1397" s="5" t="s">
        <v>3804</v>
      </c>
      <c r="P1397" s="7">
        <v>0</v>
      </c>
      <c r="Q1397" s="7">
        <v>0</v>
      </c>
      <c r="R1397" s="7">
        <v>0</v>
      </c>
      <c r="S1397" s="7">
        <v>0</v>
      </c>
      <c r="T1397" s="7">
        <v>0</v>
      </c>
      <c r="U1397" s="7">
        <v>0</v>
      </c>
      <c r="V1397" s="7">
        <v>0</v>
      </c>
      <c r="W1397" s="7">
        <v>0</v>
      </c>
      <c r="X1397" s="7">
        <v>0</v>
      </c>
      <c r="Y1397" s="7">
        <v>0</v>
      </c>
    </row>
    <row r="1398" spans="1:25" ht="93.75" x14ac:dyDescent="0.2">
      <c r="A1398" s="53" t="s">
        <v>3277</v>
      </c>
      <c r="B1398" s="54" t="s">
        <v>3586</v>
      </c>
      <c r="C1398" s="55" t="s">
        <v>3587</v>
      </c>
      <c r="D1398" s="5">
        <v>0</v>
      </c>
      <c r="E1398" s="5" t="s">
        <v>3806</v>
      </c>
      <c r="F1398" s="5">
        <v>0</v>
      </c>
      <c r="G1398" s="5">
        <v>0</v>
      </c>
      <c r="H1398" s="5">
        <v>0</v>
      </c>
      <c r="I1398" s="5">
        <v>0</v>
      </c>
      <c r="J1398" s="5">
        <v>0</v>
      </c>
      <c r="K1398" s="5">
        <v>0</v>
      </c>
      <c r="L1398" s="8" t="s">
        <v>3804</v>
      </c>
      <c r="M1398" s="5">
        <v>0</v>
      </c>
      <c r="N1398" s="5" t="s">
        <v>3348</v>
      </c>
      <c r="O1398" s="5" t="s">
        <v>3804</v>
      </c>
      <c r="P1398" s="7">
        <v>0</v>
      </c>
      <c r="Q1398" s="7">
        <v>0</v>
      </c>
      <c r="R1398" s="7">
        <v>0</v>
      </c>
      <c r="S1398" s="7">
        <v>0</v>
      </c>
      <c r="T1398" s="7">
        <v>0</v>
      </c>
      <c r="U1398" s="7">
        <v>0</v>
      </c>
      <c r="V1398" s="7">
        <v>0</v>
      </c>
      <c r="W1398" s="7">
        <v>0</v>
      </c>
      <c r="X1398" s="7">
        <v>0</v>
      </c>
      <c r="Y1398" s="7">
        <v>0</v>
      </c>
    </row>
    <row r="1399" spans="1:25" ht="93.75" x14ac:dyDescent="0.2">
      <c r="A1399" s="53" t="s">
        <v>3277</v>
      </c>
      <c r="B1399" s="54" t="s">
        <v>3492</v>
      </c>
      <c r="C1399" s="55" t="s">
        <v>3588</v>
      </c>
      <c r="D1399" s="5">
        <v>0</v>
      </c>
      <c r="E1399" s="5" t="s">
        <v>3806</v>
      </c>
      <c r="F1399" s="5">
        <v>0</v>
      </c>
      <c r="G1399" s="5">
        <v>0</v>
      </c>
      <c r="H1399" s="5">
        <v>0</v>
      </c>
      <c r="I1399" s="5">
        <v>0</v>
      </c>
      <c r="J1399" s="5">
        <v>0</v>
      </c>
      <c r="K1399" s="5">
        <v>0</v>
      </c>
      <c r="L1399" s="8" t="s">
        <v>3804</v>
      </c>
      <c r="M1399" s="5">
        <v>0</v>
      </c>
      <c r="N1399" s="5" t="s">
        <v>3348</v>
      </c>
      <c r="O1399" s="5" t="s">
        <v>3804</v>
      </c>
      <c r="P1399" s="7">
        <v>0</v>
      </c>
      <c r="Q1399" s="7">
        <v>0</v>
      </c>
      <c r="R1399" s="7">
        <v>0</v>
      </c>
      <c r="S1399" s="7">
        <v>0</v>
      </c>
      <c r="T1399" s="7">
        <v>0</v>
      </c>
      <c r="U1399" s="7">
        <v>0</v>
      </c>
      <c r="V1399" s="7">
        <v>0</v>
      </c>
      <c r="W1399" s="7">
        <v>0</v>
      </c>
      <c r="X1399" s="7">
        <v>0</v>
      </c>
      <c r="Y1399" s="7">
        <v>0</v>
      </c>
    </row>
    <row r="1400" spans="1:25" ht="93.75" x14ac:dyDescent="0.2">
      <c r="A1400" s="53" t="s">
        <v>3277</v>
      </c>
      <c r="B1400" s="54" t="s">
        <v>3492</v>
      </c>
      <c r="C1400" s="55" t="s">
        <v>3589</v>
      </c>
      <c r="D1400" s="5">
        <v>0</v>
      </c>
      <c r="E1400" s="5" t="s">
        <v>3806</v>
      </c>
      <c r="F1400" s="5">
        <v>0</v>
      </c>
      <c r="G1400" s="5">
        <v>0</v>
      </c>
      <c r="H1400" s="5">
        <v>0</v>
      </c>
      <c r="I1400" s="5">
        <v>0</v>
      </c>
      <c r="J1400" s="5">
        <v>0</v>
      </c>
      <c r="K1400" s="5">
        <v>0</v>
      </c>
      <c r="L1400" s="8" t="s">
        <v>3804</v>
      </c>
      <c r="M1400" s="5">
        <v>0</v>
      </c>
      <c r="N1400" s="5" t="s">
        <v>3348</v>
      </c>
      <c r="O1400" s="5" t="s">
        <v>3804</v>
      </c>
      <c r="P1400" s="7">
        <v>0</v>
      </c>
      <c r="Q1400" s="7">
        <v>0</v>
      </c>
      <c r="R1400" s="7">
        <v>0</v>
      </c>
      <c r="S1400" s="7">
        <v>0</v>
      </c>
      <c r="T1400" s="7">
        <v>0</v>
      </c>
      <c r="U1400" s="7">
        <v>0</v>
      </c>
      <c r="V1400" s="7">
        <v>0</v>
      </c>
      <c r="W1400" s="7">
        <v>0</v>
      </c>
      <c r="X1400" s="7">
        <v>0</v>
      </c>
      <c r="Y1400" s="7">
        <v>0</v>
      </c>
    </row>
    <row r="1401" spans="1:25" ht="56.25" x14ac:dyDescent="0.2">
      <c r="A1401" s="53" t="s">
        <v>3277</v>
      </c>
      <c r="B1401" s="54" t="s">
        <v>3590</v>
      </c>
      <c r="C1401" s="55" t="s">
        <v>3591</v>
      </c>
      <c r="D1401" s="5">
        <v>19.555497670000001</v>
      </c>
      <c r="E1401" s="5" t="s">
        <v>3806</v>
      </c>
      <c r="F1401" s="5">
        <v>19.555497670000001</v>
      </c>
      <c r="G1401" s="5">
        <v>0</v>
      </c>
      <c r="H1401" s="5">
        <v>0</v>
      </c>
      <c r="I1401" s="5">
        <v>19.555497670000001</v>
      </c>
      <c r="J1401" s="5">
        <v>0</v>
      </c>
      <c r="K1401" s="5">
        <v>16.417032240000001</v>
      </c>
      <c r="L1401" s="8">
        <v>2025</v>
      </c>
      <c r="M1401" s="5">
        <v>16.417032240000001</v>
      </c>
      <c r="N1401" s="5" t="s">
        <v>3592</v>
      </c>
      <c r="O1401" s="5" t="s">
        <v>3804</v>
      </c>
      <c r="P1401" s="7">
        <v>0</v>
      </c>
      <c r="Q1401" s="7">
        <v>0</v>
      </c>
      <c r="R1401" s="7">
        <v>0</v>
      </c>
      <c r="S1401" s="7">
        <v>0</v>
      </c>
      <c r="T1401" s="7">
        <v>0</v>
      </c>
      <c r="U1401" s="7">
        <v>0</v>
      </c>
      <c r="V1401" s="7">
        <v>0</v>
      </c>
      <c r="W1401" s="7">
        <v>4</v>
      </c>
      <c r="X1401" s="7">
        <v>0</v>
      </c>
      <c r="Y1401" s="7">
        <v>0</v>
      </c>
    </row>
    <row r="1402" spans="1:25" ht="93.75" x14ac:dyDescent="0.2">
      <c r="A1402" s="53" t="s">
        <v>3277</v>
      </c>
      <c r="B1402" s="54" t="s">
        <v>3356</v>
      </c>
      <c r="C1402" s="55" t="s">
        <v>3593</v>
      </c>
      <c r="D1402" s="5">
        <v>0</v>
      </c>
      <c r="E1402" s="5" t="s">
        <v>3806</v>
      </c>
      <c r="F1402" s="5">
        <v>0</v>
      </c>
      <c r="G1402" s="5">
        <v>0</v>
      </c>
      <c r="H1402" s="5">
        <v>0</v>
      </c>
      <c r="I1402" s="5">
        <v>0</v>
      </c>
      <c r="J1402" s="5">
        <v>0</v>
      </c>
      <c r="K1402" s="5">
        <v>0</v>
      </c>
      <c r="L1402" s="8" t="s">
        <v>3804</v>
      </c>
      <c r="M1402" s="5">
        <v>0</v>
      </c>
      <c r="N1402" s="5" t="s">
        <v>3348</v>
      </c>
      <c r="O1402" s="5" t="s">
        <v>3804</v>
      </c>
      <c r="P1402" s="7">
        <v>0</v>
      </c>
      <c r="Q1402" s="7">
        <v>0</v>
      </c>
      <c r="R1402" s="7">
        <v>0</v>
      </c>
      <c r="S1402" s="7">
        <v>0</v>
      </c>
      <c r="T1402" s="7">
        <v>0</v>
      </c>
      <c r="U1402" s="7">
        <v>0</v>
      </c>
      <c r="V1402" s="7">
        <v>0</v>
      </c>
      <c r="W1402" s="7">
        <v>0</v>
      </c>
      <c r="X1402" s="7">
        <v>0</v>
      </c>
      <c r="Y1402" s="7">
        <v>0</v>
      </c>
    </row>
    <row r="1403" spans="1:25" ht="93.75" x14ac:dyDescent="0.2">
      <c r="A1403" s="53" t="s">
        <v>3277</v>
      </c>
      <c r="B1403" s="54" t="s">
        <v>3594</v>
      </c>
      <c r="C1403" s="55" t="s">
        <v>3595</v>
      </c>
      <c r="D1403" s="5">
        <v>0</v>
      </c>
      <c r="E1403" s="5" t="s">
        <v>3806</v>
      </c>
      <c r="F1403" s="5">
        <v>0</v>
      </c>
      <c r="G1403" s="5">
        <v>0</v>
      </c>
      <c r="H1403" s="5">
        <v>0</v>
      </c>
      <c r="I1403" s="5">
        <v>0</v>
      </c>
      <c r="J1403" s="5">
        <v>0</v>
      </c>
      <c r="K1403" s="5">
        <v>0</v>
      </c>
      <c r="L1403" s="8" t="s">
        <v>3804</v>
      </c>
      <c r="M1403" s="5">
        <v>0</v>
      </c>
      <c r="N1403" s="5" t="s">
        <v>3348</v>
      </c>
      <c r="O1403" s="5" t="s">
        <v>3804</v>
      </c>
      <c r="P1403" s="7">
        <v>0</v>
      </c>
      <c r="Q1403" s="7">
        <v>0</v>
      </c>
      <c r="R1403" s="7">
        <v>0</v>
      </c>
      <c r="S1403" s="7">
        <v>0</v>
      </c>
      <c r="T1403" s="7">
        <v>0</v>
      </c>
      <c r="U1403" s="7">
        <v>0</v>
      </c>
      <c r="V1403" s="7">
        <v>0</v>
      </c>
      <c r="W1403" s="7">
        <v>0</v>
      </c>
      <c r="X1403" s="7">
        <v>0</v>
      </c>
      <c r="Y1403" s="7">
        <v>0</v>
      </c>
    </row>
    <row r="1404" spans="1:25" ht="93.75" x14ac:dyDescent="0.2">
      <c r="A1404" s="53" t="s">
        <v>3277</v>
      </c>
      <c r="B1404" s="54" t="s">
        <v>3352</v>
      </c>
      <c r="C1404" s="55" t="s">
        <v>3596</v>
      </c>
      <c r="D1404" s="5">
        <v>0</v>
      </c>
      <c r="E1404" s="5" t="s">
        <v>3806</v>
      </c>
      <c r="F1404" s="5">
        <v>0</v>
      </c>
      <c r="G1404" s="5">
        <v>0</v>
      </c>
      <c r="H1404" s="5">
        <v>0</v>
      </c>
      <c r="I1404" s="5">
        <v>0</v>
      </c>
      <c r="J1404" s="5">
        <v>0</v>
      </c>
      <c r="K1404" s="5">
        <v>0</v>
      </c>
      <c r="L1404" s="8" t="s">
        <v>3804</v>
      </c>
      <c r="M1404" s="5">
        <v>0</v>
      </c>
      <c r="N1404" s="5" t="s">
        <v>3348</v>
      </c>
      <c r="O1404" s="5" t="s">
        <v>3804</v>
      </c>
      <c r="P1404" s="7">
        <v>0</v>
      </c>
      <c r="Q1404" s="7">
        <v>0</v>
      </c>
      <c r="R1404" s="7">
        <v>0</v>
      </c>
      <c r="S1404" s="7">
        <v>0</v>
      </c>
      <c r="T1404" s="7">
        <v>0</v>
      </c>
      <c r="U1404" s="7">
        <v>0</v>
      </c>
      <c r="V1404" s="7">
        <v>0</v>
      </c>
      <c r="W1404" s="7">
        <v>0</v>
      </c>
      <c r="X1404" s="7">
        <v>0</v>
      </c>
      <c r="Y1404" s="7">
        <v>0</v>
      </c>
    </row>
    <row r="1405" spans="1:25" ht="56.25" x14ac:dyDescent="0.2">
      <c r="A1405" s="53" t="s">
        <v>3277</v>
      </c>
      <c r="B1405" s="54" t="s">
        <v>3381</v>
      </c>
      <c r="C1405" s="55" t="s">
        <v>3597</v>
      </c>
      <c r="D1405" s="5">
        <v>0.65202916</v>
      </c>
      <c r="E1405" s="5" t="s">
        <v>3806</v>
      </c>
      <c r="F1405" s="5">
        <v>0.65202916</v>
      </c>
      <c r="G1405" s="5">
        <v>0</v>
      </c>
      <c r="H1405" s="5">
        <v>0</v>
      </c>
      <c r="I1405" s="5">
        <v>0.65202916</v>
      </c>
      <c r="J1405" s="5">
        <v>0</v>
      </c>
      <c r="K1405" s="5">
        <v>0.58460762999999993</v>
      </c>
      <c r="L1405" s="8">
        <v>2025</v>
      </c>
      <c r="M1405" s="5">
        <v>0.58460762999999993</v>
      </c>
      <c r="N1405" s="5" t="s">
        <v>3598</v>
      </c>
      <c r="O1405" s="5" t="s">
        <v>3804</v>
      </c>
      <c r="P1405" s="7">
        <v>0</v>
      </c>
      <c r="Q1405" s="7">
        <v>0</v>
      </c>
      <c r="R1405" s="7">
        <v>0</v>
      </c>
      <c r="S1405" s="7">
        <v>0</v>
      </c>
      <c r="T1405" s="7">
        <v>0</v>
      </c>
      <c r="U1405" s="7">
        <v>0</v>
      </c>
      <c r="V1405" s="7">
        <v>0</v>
      </c>
      <c r="W1405" s="7">
        <v>6</v>
      </c>
      <c r="X1405" s="7">
        <v>0</v>
      </c>
      <c r="Y1405" s="7">
        <v>0</v>
      </c>
    </row>
    <row r="1406" spans="1:25" ht="56.25" x14ac:dyDescent="0.2">
      <c r="A1406" s="53" t="s">
        <v>3277</v>
      </c>
      <c r="B1406" s="54" t="s">
        <v>3599</v>
      </c>
      <c r="C1406" s="55" t="s">
        <v>3600</v>
      </c>
      <c r="D1406" s="5">
        <v>4.3228500000000007</v>
      </c>
      <c r="E1406" s="5" t="s">
        <v>3808</v>
      </c>
      <c r="F1406" s="5">
        <v>4.3228500000000007</v>
      </c>
      <c r="G1406" s="5">
        <v>0</v>
      </c>
      <c r="H1406" s="5">
        <v>0</v>
      </c>
      <c r="I1406" s="5">
        <v>4.3228500000000007</v>
      </c>
      <c r="J1406" s="5">
        <v>0</v>
      </c>
      <c r="K1406" s="5">
        <v>3.6638669500000001</v>
      </c>
      <c r="L1406" s="8">
        <v>2018</v>
      </c>
      <c r="M1406" s="5">
        <v>3.6638669500000001</v>
      </c>
      <c r="N1406" s="5" t="s">
        <v>3339</v>
      </c>
      <c r="O1406" s="5" t="s">
        <v>3804</v>
      </c>
      <c r="P1406" s="7">
        <v>0</v>
      </c>
      <c r="Q1406" s="7">
        <v>0</v>
      </c>
      <c r="R1406" s="7">
        <v>0</v>
      </c>
      <c r="S1406" s="7">
        <v>0</v>
      </c>
      <c r="T1406" s="7">
        <v>0</v>
      </c>
      <c r="U1406" s="7">
        <v>0</v>
      </c>
      <c r="V1406" s="7">
        <v>0</v>
      </c>
      <c r="W1406" s="7">
        <v>1</v>
      </c>
      <c r="X1406" s="7">
        <v>0</v>
      </c>
      <c r="Y1406" s="7">
        <v>0</v>
      </c>
    </row>
    <row r="1407" spans="1:25" ht="93.75" x14ac:dyDescent="0.2">
      <c r="A1407" s="53" t="s">
        <v>3277</v>
      </c>
      <c r="B1407" s="54" t="s">
        <v>3601</v>
      </c>
      <c r="C1407" s="55" t="s">
        <v>3602</v>
      </c>
      <c r="D1407" s="5">
        <v>0</v>
      </c>
      <c r="E1407" s="5" t="s">
        <v>3806</v>
      </c>
      <c r="F1407" s="5">
        <v>0</v>
      </c>
      <c r="G1407" s="5">
        <v>0</v>
      </c>
      <c r="H1407" s="5">
        <v>0</v>
      </c>
      <c r="I1407" s="5">
        <v>0</v>
      </c>
      <c r="J1407" s="5">
        <v>0</v>
      </c>
      <c r="K1407" s="5">
        <v>0</v>
      </c>
      <c r="L1407" s="8" t="s">
        <v>3804</v>
      </c>
      <c r="M1407" s="5">
        <v>0</v>
      </c>
      <c r="N1407" s="5" t="s">
        <v>3348</v>
      </c>
      <c r="O1407" s="5" t="s">
        <v>3804</v>
      </c>
      <c r="P1407" s="7">
        <v>0</v>
      </c>
      <c r="Q1407" s="7">
        <v>0</v>
      </c>
      <c r="R1407" s="7">
        <v>0</v>
      </c>
      <c r="S1407" s="7">
        <v>0</v>
      </c>
      <c r="T1407" s="7">
        <v>0</v>
      </c>
      <c r="U1407" s="7">
        <v>0</v>
      </c>
      <c r="V1407" s="7">
        <v>0</v>
      </c>
      <c r="W1407" s="7">
        <v>0</v>
      </c>
      <c r="X1407" s="7">
        <v>0</v>
      </c>
      <c r="Y1407" s="7">
        <v>0</v>
      </c>
    </row>
    <row r="1408" spans="1:25" ht="56.25" x14ac:dyDescent="0.2">
      <c r="A1408" s="53" t="s">
        <v>3277</v>
      </c>
      <c r="B1408" s="54" t="s">
        <v>3603</v>
      </c>
      <c r="C1408" s="55" t="s">
        <v>3604</v>
      </c>
      <c r="D1408" s="5">
        <v>4.42685</v>
      </c>
      <c r="E1408" s="5" t="s">
        <v>3808</v>
      </c>
      <c r="F1408" s="5">
        <v>4.42685</v>
      </c>
      <c r="G1408" s="5">
        <v>0</v>
      </c>
      <c r="H1408" s="5">
        <v>0</v>
      </c>
      <c r="I1408" s="5">
        <v>4.42685</v>
      </c>
      <c r="J1408" s="5">
        <v>0</v>
      </c>
      <c r="K1408" s="5">
        <v>3.7528720299999998</v>
      </c>
      <c r="L1408" s="8">
        <v>2018</v>
      </c>
      <c r="M1408" s="5">
        <v>3.7528720299999998</v>
      </c>
      <c r="N1408" s="5" t="s">
        <v>3579</v>
      </c>
      <c r="O1408" s="5" t="s">
        <v>3804</v>
      </c>
      <c r="P1408" s="7">
        <v>0</v>
      </c>
      <c r="Q1408" s="7">
        <v>0</v>
      </c>
      <c r="R1408" s="7">
        <v>0</v>
      </c>
      <c r="S1408" s="7">
        <v>0</v>
      </c>
      <c r="T1408" s="7">
        <v>0</v>
      </c>
      <c r="U1408" s="7">
        <v>0</v>
      </c>
      <c r="V1408" s="7">
        <v>0</v>
      </c>
      <c r="W1408" s="7">
        <v>3</v>
      </c>
      <c r="X1408" s="7">
        <v>0</v>
      </c>
      <c r="Y1408" s="7">
        <v>0</v>
      </c>
    </row>
    <row r="1409" spans="1:25" ht="56.25" x14ac:dyDescent="0.2">
      <c r="A1409" s="53" t="s">
        <v>3277</v>
      </c>
      <c r="B1409" s="54" t="s">
        <v>3577</v>
      </c>
      <c r="C1409" s="55" t="s">
        <v>3605</v>
      </c>
      <c r="D1409" s="5">
        <v>4.9366275400000008</v>
      </c>
      <c r="E1409" s="5" t="s">
        <v>3806</v>
      </c>
      <c r="F1409" s="5">
        <v>4.9366275400000008</v>
      </c>
      <c r="G1409" s="5">
        <v>0</v>
      </c>
      <c r="H1409" s="5">
        <v>0</v>
      </c>
      <c r="I1409" s="5">
        <v>4.9366275400000008</v>
      </c>
      <c r="J1409" s="5">
        <v>0</v>
      </c>
      <c r="K1409" s="5">
        <v>4.11433128</v>
      </c>
      <c r="L1409" s="8">
        <v>2023</v>
      </c>
      <c r="M1409" s="5">
        <v>4.11433128</v>
      </c>
      <c r="N1409" s="5" t="s">
        <v>3592</v>
      </c>
      <c r="O1409" s="5" t="s">
        <v>3804</v>
      </c>
      <c r="P1409" s="7">
        <v>0</v>
      </c>
      <c r="Q1409" s="7">
        <v>0</v>
      </c>
      <c r="R1409" s="7">
        <v>0</v>
      </c>
      <c r="S1409" s="7">
        <v>0</v>
      </c>
      <c r="T1409" s="7">
        <v>0</v>
      </c>
      <c r="U1409" s="7">
        <v>0</v>
      </c>
      <c r="V1409" s="7">
        <v>0</v>
      </c>
      <c r="W1409" s="7">
        <v>1</v>
      </c>
      <c r="X1409" s="7">
        <v>0</v>
      </c>
      <c r="Y1409" s="7">
        <v>0</v>
      </c>
    </row>
    <row r="1410" spans="1:25" ht="56.25" x14ac:dyDescent="0.2">
      <c r="A1410" s="53" t="s">
        <v>3277</v>
      </c>
      <c r="B1410" s="54" t="s">
        <v>3525</v>
      </c>
      <c r="C1410" s="55" t="s">
        <v>3606</v>
      </c>
      <c r="D1410" s="5">
        <v>3.69</v>
      </c>
      <c r="E1410" s="5" t="s">
        <v>3808</v>
      </c>
      <c r="F1410" s="5">
        <v>3.69</v>
      </c>
      <c r="G1410" s="5">
        <v>0</v>
      </c>
      <c r="H1410" s="5">
        <v>0</v>
      </c>
      <c r="I1410" s="5">
        <v>3.69</v>
      </c>
      <c r="J1410" s="5">
        <v>0</v>
      </c>
      <c r="K1410" s="5">
        <v>3.1271186399999999</v>
      </c>
      <c r="L1410" s="8">
        <v>2018</v>
      </c>
      <c r="M1410" s="5">
        <v>3.1271186399999999</v>
      </c>
      <c r="N1410" s="5" t="s">
        <v>3607</v>
      </c>
      <c r="O1410" s="5" t="s">
        <v>3804</v>
      </c>
      <c r="P1410" s="7">
        <v>0</v>
      </c>
      <c r="Q1410" s="7">
        <v>0</v>
      </c>
      <c r="R1410" s="7">
        <v>0</v>
      </c>
      <c r="S1410" s="7">
        <v>0</v>
      </c>
      <c r="T1410" s="7">
        <v>0</v>
      </c>
      <c r="U1410" s="7">
        <v>0</v>
      </c>
      <c r="V1410" s="7">
        <v>0</v>
      </c>
      <c r="W1410" s="7">
        <v>1</v>
      </c>
      <c r="X1410" s="7">
        <v>0</v>
      </c>
      <c r="Y1410" s="7">
        <v>0</v>
      </c>
    </row>
    <row r="1411" spans="1:25" ht="56.25" x14ac:dyDescent="0.2">
      <c r="A1411" s="53" t="s">
        <v>3277</v>
      </c>
      <c r="B1411" s="54" t="s">
        <v>3608</v>
      </c>
      <c r="C1411" s="55" t="s">
        <v>3609</v>
      </c>
      <c r="D1411" s="5">
        <v>4.0418806599999995</v>
      </c>
      <c r="E1411" s="5" t="s">
        <v>3806</v>
      </c>
      <c r="F1411" s="5">
        <v>4.0418806599999995</v>
      </c>
      <c r="G1411" s="5">
        <v>0</v>
      </c>
      <c r="H1411" s="5">
        <v>0</v>
      </c>
      <c r="I1411" s="5">
        <v>4.0418806599999995</v>
      </c>
      <c r="J1411" s="5">
        <v>0</v>
      </c>
      <c r="K1411" s="5">
        <v>3.3690172200000004</v>
      </c>
      <c r="L1411" s="8">
        <v>2023</v>
      </c>
      <c r="M1411" s="5">
        <v>3.3690172200000004</v>
      </c>
      <c r="N1411" s="5" t="s">
        <v>3582</v>
      </c>
      <c r="O1411" s="5" t="s">
        <v>3804</v>
      </c>
      <c r="P1411" s="7">
        <v>0</v>
      </c>
      <c r="Q1411" s="7">
        <v>0</v>
      </c>
      <c r="R1411" s="7">
        <v>0</v>
      </c>
      <c r="S1411" s="7">
        <v>0</v>
      </c>
      <c r="T1411" s="7">
        <v>0</v>
      </c>
      <c r="U1411" s="7">
        <v>0</v>
      </c>
      <c r="V1411" s="7">
        <v>0</v>
      </c>
      <c r="W1411" s="7">
        <v>2</v>
      </c>
      <c r="X1411" s="7">
        <v>0</v>
      </c>
      <c r="Y1411" s="7">
        <v>0</v>
      </c>
    </row>
    <row r="1412" spans="1:25" ht="93.75" x14ac:dyDescent="0.2">
      <c r="A1412" s="53" t="s">
        <v>3277</v>
      </c>
      <c r="B1412" s="54" t="s">
        <v>3610</v>
      </c>
      <c r="C1412" s="55" t="s">
        <v>3611</v>
      </c>
      <c r="D1412" s="5">
        <v>0</v>
      </c>
      <c r="E1412" s="5" t="s">
        <v>3806</v>
      </c>
      <c r="F1412" s="5">
        <v>0</v>
      </c>
      <c r="G1412" s="5">
        <v>0</v>
      </c>
      <c r="H1412" s="5">
        <v>0</v>
      </c>
      <c r="I1412" s="5">
        <v>0</v>
      </c>
      <c r="J1412" s="5">
        <v>0</v>
      </c>
      <c r="K1412" s="5">
        <v>0</v>
      </c>
      <c r="L1412" s="8" t="s">
        <v>3804</v>
      </c>
      <c r="M1412" s="5">
        <v>0</v>
      </c>
      <c r="N1412" s="5" t="s">
        <v>3612</v>
      </c>
      <c r="O1412" s="5" t="s">
        <v>3804</v>
      </c>
      <c r="P1412" s="7">
        <v>0</v>
      </c>
      <c r="Q1412" s="7">
        <v>0</v>
      </c>
      <c r="R1412" s="7">
        <v>0</v>
      </c>
      <c r="S1412" s="7">
        <v>0</v>
      </c>
      <c r="T1412" s="7">
        <v>0</v>
      </c>
      <c r="U1412" s="7">
        <v>0</v>
      </c>
      <c r="V1412" s="7">
        <v>0</v>
      </c>
      <c r="W1412" s="7">
        <v>0</v>
      </c>
      <c r="X1412" s="7">
        <v>0</v>
      </c>
      <c r="Y1412" s="7">
        <v>0</v>
      </c>
    </row>
    <row r="1413" spans="1:25" ht="56.25" x14ac:dyDescent="0.2">
      <c r="A1413" s="53" t="s">
        <v>3277</v>
      </c>
      <c r="B1413" s="54" t="s">
        <v>3601</v>
      </c>
      <c r="C1413" s="55" t="s">
        <v>3613</v>
      </c>
      <c r="D1413" s="5">
        <v>8.1828500000000002</v>
      </c>
      <c r="E1413" s="5" t="s">
        <v>3808</v>
      </c>
      <c r="F1413" s="5">
        <v>8.1828500000000002</v>
      </c>
      <c r="G1413" s="5">
        <v>0</v>
      </c>
      <c r="H1413" s="5">
        <v>0</v>
      </c>
      <c r="I1413" s="5">
        <v>2.8500000000003596E-3</v>
      </c>
      <c r="J1413" s="5">
        <v>8.18</v>
      </c>
      <c r="K1413" s="5">
        <v>6.9350533900000002</v>
      </c>
      <c r="L1413" s="8">
        <v>2018</v>
      </c>
      <c r="M1413" s="5">
        <v>6.9350533900000002</v>
      </c>
      <c r="N1413" s="5" t="s">
        <v>3339</v>
      </c>
      <c r="O1413" s="5" t="s">
        <v>3804</v>
      </c>
      <c r="P1413" s="7">
        <v>0</v>
      </c>
      <c r="Q1413" s="7">
        <v>0</v>
      </c>
      <c r="R1413" s="7">
        <v>0</v>
      </c>
      <c r="S1413" s="7">
        <v>0</v>
      </c>
      <c r="T1413" s="7">
        <v>0</v>
      </c>
      <c r="U1413" s="7">
        <v>0</v>
      </c>
      <c r="V1413" s="7">
        <v>0</v>
      </c>
      <c r="W1413" s="7">
        <v>1</v>
      </c>
      <c r="X1413" s="7">
        <v>0</v>
      </c>
      <c r="Y1413" s="7">
        <v>0</v>
      </c>
    </row>
    <row r="1414" spans="1:25" ht="56.25" x14ac:dyDescent="0.2">
      <c r="A1414" s="53" t="s">
        <v>3277</v>
      </c>
      <c r="B1414" s="54" t="s">
        <v>3438</v>
      </c>
      <c r="C1414" s="55" t="s">
        <v>3614</v>
      </c>
      <c r="D1414" s="5">
        <v>10.4853106</v>
      </c>
      <c r="E1414" s="5" t="s">
        <v>3806</v>
      </c>
      <c r="F1414" s="5">
        <v>10.4853106</v>
      </c>
      <c r="G1414" s="5">
        <v>0</v>
      </c>
      <c r="H1414" s="5">
        <v>0</v>
      </c>
      <c r="I1414" s="5">
        <v>10.4853106</v>
      </c>
      <c r="J1414" s="5">
        <v>0</v>
      </c>
      <c r="K1414" s="5">
        <v>8.7386754999999994</v>
      </c>
      <c r="L1414" s="8">
        <v>2025</v>
      </c>
      <c r="M1414" s="5">
        <v>8.7386754999999994</v>
      </c>
      <c r="N1414" s="5" t="s">
        <v>3339</v>
      </c>
      <c r="O1414" s="5" t="s">
        <v>3804</v>
      </c>
      <c r="P1414" s="7">
        <v>0</v>
      </c>
      <c r="Q1414" s="7">
        <v>0</v>
      </c>
      <c r="R1414" s="7">
        <v>0</v>
      </c>
      <c r="S1414" s="7">
        <v>0</v>
      </c>
      <c r="T1414" s="7">
        <v>0</v>
      </c>
      <c r="U1414" s="7">
        <v>0</v>
      </c>
      <c r="V1414" s="7">
        <v>0</v>
      </c>
      <c r="W1414" s="7">
        <v>2</v>
      </c>
      <c r="X1414" s="7">
        <v>0</v>
      </c>
      <c r="Y1414" s="7">
        <v>0</v>
      </c>
    </row>
    <row r="1415" spans="1:25" ht="56.25" x14ac:dyDescent="0.2">
      <c r="A1415" s="53" t="s">
        <v>3277</v>
      </c>
      <c r="B1415" s="54" t="s">
        <v>3615</v>
      </c>
      <c r="C1415" s="55" t="s">
        <v>3616</v>
      </c>
      <c r="D1415" s="5">
        <v>4.8604679299999995</v>
      </c>
      <c r="E1415" s="5" t="s">
        <v>3808</v>
      </c>
      <c r="F1415" s="5">
        <v>4.8604679299999995</v>
      </c>
      <c r="G1415" s="5">
        <v>0</v>
      </c>
      <c r="H1415" s="5">
        <v>0</v>
      </c>
      <c r="I1415" s="5">
        <v>4.8604679299999995</v>
      </c>
      <c r="J1415" s="5">
        <v>0</v>
      </c>
      <c r="K1415" s="5">
        <v>4.11975757</v>
      </c>
      <c r="L1415" s="8">
        <v>2018</v>
      </c>
      <c r="M1415" s="5">
        <v>4.11975757</v>
      </c>
      <c r="N1415" s="5" t="s">
        <v>3617</v>
      </c>
      <c r="O1415" s="5" t="s">
        <v>3804</v>
      </c>
      <c r="P1415" s="7">
        <v>0</v>
      </c>
      <c r="Q1415" s="7">
        <v>0</v>
      </c>
      <c r="R1415" s="7">
        <v>0</v>
      </c>
      <c r="S1415" s="7">
        <v>0</v>
      </c>
      <c r="T1415" s="7">
        <v>0</v>
      </c>
      <c r="U1415" s="7">
        <v>0</v>
      </c>
      <c r="V1415" s="7">
        <v>0</v>
      </c>
      <c r="W1415" s="7">
        <v>2</v>
      </c>
      <c r="X1415" s="7">
        <v>0</v>
      </c>
      <c r="Y1415" s="7">
        <v>0</v>
      </c>
    </row>
    <row r="1416" spans="1:25" ht="112.5" x14ac:dyDescent="0.2">
      <c r="A1416" s="53" t="s">
        <v>3277</v>
      </c>
      <c r="B1416" s="54" t="s">
        <v>3618</v>
      </c>
      <c r="C1416" s="55" t="s">
        <v>3619</v>
      </c>
      <c r="D1416" s="5">
        <v>0</v>
      </c>
      <c r="E1416" s="5" t="s">
        <v>3806</v>
      </c>
      <c r="F1416" s="5">
        <v>0</v>
      </c>
      <c r="G1416" s="5">
        <v>0</v>
      </c>
      <c r="H1416" s="5">
        <v>0</v>
      </c>
      <c r="I1416" s="5">
        <v>0</v>
      </c>
      <c r="J1416" s="5">
        <v>0</v>
      </c>
      <c r="K1416" s="5">
        <v>0</v>
      </c>
      <c r="L1416" s="8" t="s">
        <v>3804</v>
      </c>
      <c r="M1416" s="5">
        <v>0</v>
      </c>
      <c r="N1416" s="5" t="s">
        <v>3620</v>
      </c>
      <c r="O1416" s="5" t="s">
        <v>3804</v>
      </c>
      <c r="P1416" s="7">
        <v>0</v>
      </c>
      <c r="Q1416" s="7">
        <v>0</v>
      </c>
      <c r="R1416" s="7">
        <v>0</v>
      </c>
      <c r="S1416" s="7">
        <v>0</v>
      </c>
      <c r="T1416" s="7">
        <v>0</v>
      </c>
      <c r="U1416" s="7">
        <v>0</v>
      </c>
      <c r="V1416" s="7">
        <v>0</v>
      </c>
      <c r="W1416" s="7">
        <v>0</v>
      </c>
      <c r="X1416" s="7">
        <v>0</v>
      </c>
      <c r="Y1416" s="7">
        <v>0</v>
      </c>
    </row>
    <row r="1417" spans="1:25" ht="93.75" x14ac:dyDescent="0.2">
      <c r="A1417" s="53" t="s">
        <v>3277</v>
      </c>
      <c r="B1417" s="54" t="s">
        <v>3621</v>
      </c>
      <c r="C1417" s="55" t="s">
        <v>3622</v>
      </c>
      <c r="D1417" s="5">
        <v>0</v>
      </c>
      <c r="E1417" s="5" t="s">
        <v>3806</v>
      </c>
      <c r="F1417" s="5">
        <v>0</v>
      </c>
      <c r="G1417" s="5">
        <v>0</v>
      </c>
      <c r="H1417" s="5">
        <v>0</v>
      </c>
      <c r="I1417" s="5">
        <v>0</v>
      </c>
      <c r="J1417" s="5">
        <v>0</v>
      </c>
      <c r="K1417" s="5">
        <v>0</v>
      </c>
      <c r="L1417" s="8" t="s">
        <v>3804</v>
      </c>
      <c r="M1417" s="5">
        <v>0</v>
      </c>
      <c r="N1417" s="5" t="s">
        <v>3623</v>
      </c>
      <c r="O1417" s="5" t="s">
        <v>3804</v>
      </c>
      <c r="P1417" s="7">
        <v>0</v>
      </c>
      <c r="Q1417" s="7">
        <v>0</v>
      </c>
      <c r="R1417" s="7">
        <v>0</v>
      </c>
      <c r="S1417" s="7">
        <v>0</v>
      </c>
      <c r="T1417" s="7">
        <v>0</v>
      </c>
      <c r="U1417" s="7">
        <v>0</v>
      </c>
      <c r="V1417" s="7">
        <v>0</v>
      </c>
      <c r="W1417" s="7">
        <v>0</v>
      </c>
      <c r="X1417" s="7">
        <v>0</v>
      </c>
      <c r="Y1417" s="7">
        <v>0</v>
      </c>
    </row>
    <row r="1418" spans="1:25" ht="75" x14ac:dyDescent="0.2">
      <c r="A1418" s="53" t="s">
        <v>3277</v>
      </c>
      <c r="B1418" s="54" t="s">
        <v>3624</v>
      </c>
      <c r="C1418" s="55" t="s">
        <v>3625</v>
      </c>
      <c r="D1418" s="5">
        <v>1.1372</v>
      </c>
      <c r="E1418" s="5" t="s">
        <v>3808</v>
      </c>
      <c r="F1418" s="5">
        <v>1.1372</v>
      </c>
      <c r="G1418" s="5">
        <v>0</v>
      </c>
      <c r="H1418" s="5">
        <v>0</v>
      </c>
      <c r="I1418" s="5">
        <v>1.1372</v>
      </c>
      <c r="J1418" s="5">
        <v>0</v>
      </c>
      <c r="K1418" s="5">
        <v>0.96540675999999992</v>
      </c>
      <c r="L1418" s="8">
        <v>2018</v>
      </c>
      <c r="M1418" s="5">
        <v>0.96540675999999992</v>
      </c>
      <c r="N1418" s="5" t="s">
        <v>3626</v>
      </c>
      <c r="O1418" s="5" t="s">
        <v>3804</v>
      </c>
      <c r="P1418" s="7">
        <v>0</v>
      </c>
      <c r="Q1418" s="7">
        <v>0</v>
      </c>
      <c r="R1418" s="7">
        <v>0</v>
      </c>
      <c r="S1418" s="7">
        <v>0</v>
      </c>
      <c r="T1418" s="7">
        <v>0</v>
      </c>
      <c r="U1418" s="7">
        <v>0</v>
      </c>
      <c r="V1418" s="7">
        <v>0</v>
      </c>
      <c r="W1418" s="7">
        <v>4</v>
      </c>
      <c r="X1418" s="7">
        <v>0</v>
      </c>
      <c r="Y1418" s="7">
        <v>0</v>
      </c>
    </row>
    <row r="1419" spans="1:25" ht="37.5" x14ac:dyDescent="0.2">
      <c r="A1419" s="53" t="s">
        <v>3277</v>
      </c>
      <c r="B1419" s="54" t="s">
        <v>3627</v>
      </c>
      <c r="C1419" s="55" t="s">
        <v>3628</v>
      </c>
      <c r="D1419" s="5">
        <v>1.8581969200000001</v>
      </c>
      <c r="E1419" s="5" t="s">
        <v>3806</v>
      </c>
      <c r="F1419" s="5">
        <v>1.8581969200000001</v>
      </c>
      <c r="G1419" s="5">
        <v>0</v>
      </c>
      <c r="H1419" s="5">
        <v>0</v>
      </c>
      <c r="I1419" s="5">
        <v>1.8581969200000001</v>
      </c>
      <c r="J1419" s="5">
        <v>0</v>
      </c>
      <c r="K1419" s="5">
        <v>1.5484974299999998</v>
      </c>
      <c r="L1419" s="8">
        <v>2025</v>
      </c>
      <c r="M1419" s="5">
        <v>1.5484974299999998</v>
      </c>
      <c r="N1419" s="5" t="s">
        <v>3629</v>
      </c>
      <c r="O1419" s="5" t="s">
        <v>3804</v>
      </c>
      <c r="P1419" s="7">
        <v>0</v>
      </c>
      <c r="Q1419" s="7">
        <v>0</v>
      </c>
      <c r="R1419" s="7">
        <v>0</v>
      </c>
      <c r="S1419" s="7">
        <v>0</v>
      </c>
      <c r="T1419" s="7">
        <v>0</v>
      </c>
      <c r="U1419" s="7">
        <v>0</v>
      </c>
      <c r="V1419" s="7">
        <v>0</v>
      </c>
      <c r="W1419" s="7">
        <v>5</v>
      </c>
      <c r="X1419" s="7">
        <v>0</v>
      </c>
      <c r="Y1419" s="7">
        <v>0</v>
      </c>
    </row>
    <row r="1420" spans="1:25" ht="131.25" x14ac:dyDescent="0.2">
      <c r="A1420" s="53" t="s">
        <v>3277</v>
      </c>
      <c r="B1420" s="54" t="s">
        <v>3630</v>
      </c>
      <c r="C1420" s="55" t="s">
        <v>3631</v>
      </c>
      <c r="D1420" s="5">
        <v>0.49204999999999999</v>
      </c>
      <c r="E1420" s="5" t="s">
        <v>3808</v>
      </c>
      <c r="F1420" s="5">
        <v>0.49204999999999999</v>
      </c>
      <c r="G1420" s="5">
        <v>0</v>
      </c>
      <c r="H1420" s="5">
        <v>0</v>
      </c>
      <c r="I1420" s="5">
        <v>0.49204999999999999</v>
      </c>
      <c r="J1420" s="5">
        <v>0</v>
      </c>
      <c r="K1420" s="5">
        <v>0.41735</v>
      </c>
      <c r="L1420" s="8">
        <v>2018</v>
      </c>
      <c r="M1420" s="5">
        <v>0.41735</v>
      </c>
      <c r="N1420" s="5" t="s">
        <v>3365</v>
      </c>
      <c r="O1420" s="5" t="s">
        <v>3804</v>
      </c>
      <c r="P1420" s="7">
        <v>0</v>
      </c>
      <c r="Q1420" s="7">
        <v>0</v>
      </c>
      <c r="R1420" s="7">
        <v>0</v>
      </c>
      <c r="S1420" s="7">
        <v>0</v>
      </c>
      <c r="T1420" s="7">
        <v>0</v>
      </c>
      <c r="U1420" s="7">
        <v>0</v>
      </c>
      <c r="V1420" s="7">
        <v>0</v>
      </c>
      <c r="W1420" s="7">
        <v>1</v>
      </c>
      <c r="X1420" s="7">
        <v>0</v>
      </c>
      <c r="Y1420" s="7">
        <v>0</v>
      </c>
    </row>
    <row r="1421" spans="1:25" ht="56.25" x14ac:dyDescent="0.2">
      <c r="A1421" s="53" t="s">
        <v>3277</v>
      </c>
      <c r="B1421" s="54" t="s">
        <v>3359</v>
      </c>
      <c r="C1421" s="55" t="s">
        <v>3632</v>
      </c>
      <c r="D1421" s="5">
        <v>1.7823499999999999</v>
      </c>
      <c r="E1421" s="5" t="s">
        <v>3808</v>
      </c>
      <c r="F1421" s="5">
        <v>1.7823499999999999</v>
      </c>
      <c r="G1421" s="5">
        <v>0</v>
      </c>
      <c r="H1421" s="5">
        <v>0</v>
      </c>
      <c r="I1421" s="5">
        <v>1.7823499999999999</v>
      </c>
      <c r="J1421" s="5">
        <v>0</v>
      </c>
      <c r="K1421" s="5">
        <v>1.51082458</v>
      </c>
      <c r="L1421" s="8">
        <v>2018</v>
      </c>
      <c r="M1421" s="5">
        <v>1.51082458</v>
      </c>
      <c r="N1421" s="5" t="s">
        <v>3633</v>
      </c>
      <c r="O1421" s="5" t="s">
        <v>3804</v>
      </c>
      <c r="P1421" s="7">
        <v>0</v>
      </c>
      <c r="Q1421" s="7">
        <v>0</v>
      </c>
      <c r="R1421" s="7">
        <v>0</v>
      </c>
      <c r="S1421" s="7">
        <v>0</v>
      </c>
      <c r="T1421" s="7">
        <v>0</v>
      </c>
      <c r="U1421" s="7">
        <v>0</v>
      </c>
      <c r="V1421" s="7">
        <v>0</v>
      </c>
      <c r="W1421" s="7">
        <v>1</v>
      </c>
      <c r="X1421" s="7">
        <v>0</v>
      </c>
      <c r="Y1421" s="7">
        <v>0</v>
      </c>
    </row>
    <row r="1422" spans="1:25" ht="56.25" x14ac:dyDescent="0.2">
      <c r="A1422" s="53" t="s">
        <v>3277</v>
      </c>
      <c r="B1422" s="54" t="s">
        <v>3615</v>
      </c>
      <c r="C1422" s="55" t="s">
        <v>3634</v>
      </c>
      <c r="D1422" s="5">
        <v>5.5247000000000002</v>
      </c>
      <c r="E1422" s="5" t="s">
        <v>3808</v>
      </c>
      <c r="F1422" s="5">
        <v>5.5247000000000002</v>
      </c>
      <c r="G1422" s="5">
        <v>0</v>
      </c>
      <c r="H1422" s="5">
        <v>0</v>
      </c>
      <c r="I1422" s="5">
        <v>5.5247000000000002</v>
      </c>
      <c r="J1422" s="5">
        <v>0</v>
      </c>
      <c r="K1422" s="5">
        <v>4.6826661000000005</v>
      </c>
      <c r="L1422" s="8">
        <v>2018</v>
      </c>
      <c r="M1422" s="5">
        <v>4.6826661000000005</v>
      </c>
      <c r="N1422" s="5" t="s">
        <v>3635</v>
      </c>
      <c r="O1422" s="5" t="s">
        <v>3804</v>
      </c>
      <c r="P1422" s="7">
        <v>0</v>
      </c>
      <c r="Q1422" s="7">
        <v>0</v>
      </c>
      <c r="R1422" s="7">
        <v>0</v>
      </c>
      <c r="S1422" s="7">
        <v>0</v>
      </c>
      <c r="T1422" s="7">
        <v>0</v>
      </c>
      <c r="U1422" s="7">
        <v>0</v>
      </c>
      <c r="V1422" s="7">
        <v>0</v>
      </c>
      <c r="W1422" s="7">
        <v>2</v>
      </c>
      <c r="X1422" s="7">
        <v>0</v>
      </c>
      <c r="Y1422" s="7">
        <v>0</v>
      </c>
    </row>
    <row r="1423" spans="1:25" ht="37.5" x14ac:dyDescent="0.2">
      <c r="A1423" s="53" t="s">
        <v>3277</v>
      </c>
      <c r="B1423" s="54" t="s">
        <v>3636</v>
      </c>
      <c r="C1423" s="55" t="s">
        <v>3637</v>
      </c>
      <c r="D1423" s="5">
        <v>4.2952165200000003</v>
      </c>
      <c r="E1423" s="5" t="s">
        <v>3808</v>
      </c>
      <c r="F1423" s="5">
        <v>4.2952165200000003</v>
      </c>
      <c r="G1423" s="5">
        <v>0</v>
      </c>
      <c r="H1423" s="5">
        <v>0</v>
      </c>
      <c r="I1423" s="5">
        <v>4.2952165200000003</v>
      </c>
      <c r="J1423" s="5">
        <v>0</v>
      </c>
      <c r="K1423" s="5">
        <v>3.6400140000000003</v>
      </c>
      <c r="L1423" s="8">
        <v>2018</v>
      </c>
      <c r="M1423" s="5">
        <v>3.6400140000000003</v>
      </c>
      <c r="N1423" s="5" t="s">
        <v>3638</v>
      </c>
      <c r="O1423" s="5" t="s">
        <v>3804</v>
      </c>
      <c r="P1423" s="7">
        <v>0</v>
      </c>
      <c r="Q1423" s="7">
        <v>0</v>
      </c>
      <c r="R1423" s="7">
        <v>0</v>
      </c>
      <c r="S1423" s="7">
        <v>0</v>
      </c>
      <c r="T1423" s="7">
        <v>0</v>
      </c>
      <c r="U1423" s="7">
        <v>0</v>
      </c>
      <c r="V1423" s="7">
        <v>0</v>
      </c>
      <c r="W1423" s="7">
        <v>63</v>
      </c>
      <c r="X1423" s="7">
        <v>0</v>
      </c>
      <c r="Y1423" s="7">
        <v>0</v>
      </c>
    </row>
    <row r="1424" spans="1:25" ht="112.5" x14ac:dyDescent="0.2">
      <c r="A1424" s="53" t="s">
        <v>3277</v>
      </c>
      <c r="B1424" s="54" t="s">
        <v>3639</v>
      </c>
      <c r="C1424" s="55" t="s">
        <v>3640</v>
      </c>
      <c r="D1424" s="5">
        <v>3.1686349700000003</v>
      </c>
      <c r="E1424" s="5" t="s">
        <v>3806</v>
      </c>
      <c r="F1424" s="5">
        <v>3.1686349700000003</v>
      </c>
      <c r="G1424" s="5">
        <v>0</v>
      </c>
      <c r="H1424" s="5">
        <v>0</v>
      </c>
      <c r="I1424" s="5">
        <v>3.1686349700000003</v>
      </c>
      <c r="J1424" s="5">
        <v>0</v>
      </c>
      <c r="K1424" s="5">
        <v>3.0042662099999999</v>
      </c>
      <c r="L1424" s="8" t="s">
        <v>3804</v>
      </c>
      <c r="M1424" s="5">
        <v>3.0042662099999999</v>
      </c>
      <c r="N1424" s="5" t="s">
        <v>3641</v>
      </c>
      <c r="O1424" s="5" t="s">
        <v>3804</v>
      </c>
      <c r="P1424" s="7">
        <v>0</v>
      </c>
      <c r="Q1424" s="7">
        <v>0</v>
      </c>
      <c r="R1424" s="7">
        <v>0</v>
      </c>
      <c r="S1424" s="7">
        <v>0</v>
      </c>
      <c r="T1424" s="7">
        <v>0</v>
      </c>
      <c r="U1424" s="7">
        <v>0</v>
      </c>
      <c r="V1424" s="7">
        <v>0</v>
      </c>
      <c r="W1424" s="7">
        <v>0</v>
      </c>
      <c r="X1424" s="7">
        <v>0</v>
      </c>
      <c r="Y1424" s="7">
        <v>0</v>
      </c>
    </row>
    <row r="1425" spans="1:25" ht="93.75" x14ac:dyDescent="0.2">
      <c r="A1425" s="53" t="s">
        <v>3277</v>
      </c>
      <c r="B1425" s="54" t="s">
        <v>3296</v>
      </c>
      <c r="C1425" s="55" t="s">
        <v>3642</v>
      </c>
      <c r="D1425" s="5">
        <v>4.2409915700000003</v>
      </c>
      <c r="E1425" s="5" t="s">
        <v>3808</v>
      </c>
      <c r="F1425" s="5">
        <v>4.2409915700000003</v>
      </c>
      <c r="G1425" s="5">
        <v>0</v>
      </c>
      <c r="H1425" s="5">
        <v>0</v>
      </c>
      <c r="I1425" s="5">
        <v>4.2409915700000003</v>
      </c>
      <c r="J1425" s="5">
        <v>0</v>
      </c>
      <c r="K1425" s="5">
        <v>4.2409915700000003</v>
      </c>
      <c r="L1425" s="8">
        <v>2018</v>
      </c>
      <c r="M1425" s="5">
        <v>4.2409915700000003</v>
      </c>
      <c r="N1425" s="5" t="s">
        <v>3305</v>
      </c>
      <c r="O1425" s="5" t="s">
        <v>3804</v>
      </c>
      <c r="P1425" s="7">
        <v>0</v>
      </c>
      <c r="Q1425" s="7">
        <v>0</v>
      </c>
      <c r="R1425" s="7">
        <v>0</v>
      </c>
      <c r="S1425" s="7">
        <v>0</v>
      </c>
      <c r="T1425" s="7">
        <v>0</v>
      </c>
      <c r="U1425" s="7">
        <v>0</v>
      </c>
      <c r="V1425" s="7">
        <v>0</v>
      </c>
      <c r="W1425" s="7">
        <v>74</v>
      </c>
      <c r="X1425" s="7">
        <v>0</v>
      </c>
      <c r="Y1425" s="7">
        <v>0</v>
      </c>
    </row>
    <row r="1426" spans="1:25" ht="93.75" x14ac:dyDescent="0.2">
      <c r="A1426" s="53" t="s">
        <v>3277</v>
      </c>
      <c r="B1426" s="54" t="s">
        <v>3299</v>
      </c>
      <c r="C1426" s="55" t="s">
        <v>3643</v>
      </c>
      <c r="D1426" s="5">
        <v>1.3215967200000001</v>
      </c>
      <c r="E1426" s="5" t="s">
        <v>3808</v>
      </c>
      <c r="F1426" s="5">
        <v>1.3215967200000001</v>
      </c>
      <c r="G1426" s="5">
        <v>0</v>
      </c>
      <c r="H1426" s="5">
        <v>0</v>
      </c>
      <c r="I1426" s="5">
        <v>1.3215967200000001</v>
      </c>
      <c r="J1426" s="5">
        <v>0</v>
      </c>
      <c r="K1426" s="5">
        <v>1.1293105299999999</v>
      </c>
      <c r="L1426" s="8">
        <v>2018</v>
      </c>
      <c r="M1426" s="5">
        <v>1.1293105299999999</v>
      </c>
      <c r="N1426" s="5" t="s">
        <v>3305</v>
      </c>
      <c r="O1426" s="5" t="s">
        <v>3804</v>
      </c>
      <c r="P1426" s="7">
        <v>0</v>
      </c>
      <c r="Q1426" s="7">
        <v>0</v>
      </c>
      <c r="R1426" s="7">
        <v>0</v>
      </c>
      <c r="S1426" s="7">
        <v>0</v>
      </c>
      <c r="T1426" s="7">
        <v>0</v>
      </c>
      <c r="U1426" s="7">
        <v>0</v>
      </c>
      <c r="V1426" s="7">
        <v>0</v>
      </c>
      <c r="W1426" s="7">
        <v>22</v>
      </c>
      <c r="X1426" s="7">
        <v>0</v>
      </c>
      <c r="Y1426" s="7">
        <v>0</v>
      </c>
    </row>
    <row r="1427" spans="1:25" ht="93.75" x14ac:dyDescent="0.2">
      <c r="A1427" s="53" t="s">
        <v>3277</v>
      </c>
      <c r="B1427" s="54" t="s">
        <v>3644</v>
      </c>
      <c r="C1427" s="55" t="s">
        <v>3645</v>
      </c>
      <c r="D1427" s="5">
        <v>7.8724263099999998</v>
      </c>
      <c r="E1427" s="5" t="s">
        <v>3808</v>
      </c>
      <c r="F1427" s="5">
        <v>7.8724263099999998</v>
      </c>
      <c r="G1427" s="5">
        <v>0</v>
      </c>
      <c r="H1427" s="5">
        <v>0</v>
      </c>
      <c r="I1427" s="5">
        <v>7.8724263099999998</v>
      </c>
      <c r="J1427" s="5">
        <v>0</v>
      </c>
      <c r="K1427" s="5">
        <v>6.7970618599999995</v>
      </c>
      <c r="L1427" s="8">
        <v>2018</v>
      </c>
      <c r="M1427" s="5">
        <v>6.7970618599999995</v>
      </c>
      <c r="N1427" s="5" t="s">
        <v>3305</v>
      </c>
      <c r="O1427" s="5" t="s">
        <v>3804</v>
      </c>
      <c r="P1427" s="7">
        <v>0</v>
      </c>
      <c r="Q1427" s="7">
        <v>0</v>
      </c>
      <c r="R1427" s="7">
        <v>0</v>
      </c>
      <c r="S1427" s="7">
        <v>0</v>
      </c>
      <c r="T1427" s="7">
        <v>0</v>
      </c>
      <c r="U1427" s="7">
        <v>0</v>
      </c>
      <c r="V1427" s="7">
        <v>0</v>
      </c>
      <c r="W1427" s="7">
        <v>146</v>
      </c>
      <c r="X1427" s="7">
        <v>0</v>
      </c>
      <c r="Y1427" s="7">
        <v>0</v>
      </c>
    </row>
    <row r="1428" spans="1:25" ht="93.75" x14ac:dyDescent="0.2">
      <c r="A1428" s="53" t="s">
        <v>3277</v>
      </c>
      <c r="B1428" s="54" t="s">
        <v>3306</v>
      </c>
      <c r="C1428" s="55" t="s">
        <v>3646</v>
      </c>
      <c r="D1428" s="5">
        <v>4.6946100599999996</v>
      </c>
      <c r="E1428" s="5" t="s">
        <v>3808</v>
      </c>
      <c r="F1428" s="5">
        <v>4.6946100599999996</v>
      </c>
      <c r="G1428" s="5">
        <v>0</v>
      </c>
      <c r="H1428" s="5">
        <v>0</v>
      </c>
      <c r="I1428" s="5">
        <v>4.6946100599999996</v>
      </c>
      <c r="J1428" s="5">
        <v>0</v>
      </c>
      <c r="K1428" s="5">
        <v>4.2690168399999999</v>
      </c>
      <c r="L1428" s="8">
        <v>2018</v>
      </c>
      <c r="M1428" s="5">
        <v>4.2690168399999999</v>
      </c>
      <c r="N1428" s="5" t="s">
        <v>3305</v>
      </c>
      <c r="O1428" s="5" t="s">
        <v>3804</v>
      </c>
      <c r="P1428" s="7">
        <v>0</v>
      </c>
      <c r="Q1428" s="7">
        <v>0</v>
      </c>
      <c r="R1428" s="7">
        <v>0</v>
      </c>
      <c r="S1428" s="7">
        <v>0</v>
      </c>
      <c r="T1428" s="7">
        <v>0</v>
      </c>
      <c r="U1428" s="7">
        <v>0</v>
      </c>
      <c r="V1428" s="7">
        <v>0</v>
      </c>
      <c r="W1428" s="7">
        <v>96</v>
      </c>
      <c r="X1428" s="7">
        <v>0</v>
      </c>
      <c r="Y1428" s="7">
        <v>0</v>
      </c>
    </row>
    <row r="1429" spans="1:25" ht="75" x14ac:dyDescent="0.2">
      <c r="A1429" s="53" t="s">
        <v>3277</v>
      </c>
      <c r="B1429" s="54" t="s">
        <v>3647</v>
      </c>
      <c r="C1429" s="55" t="s">
        <v>3648</v>
      </c>
      <c r="D1429" s="5">
        <v>1.8715286599999998</v>
      </c>
      <c r="E1429" s="5" t="s">
        <v>3808</v>
      </c>
      <c r="F1429" s="5">
        <v>1.8715286599999998</v>
      </c>
      <c r="G1429" s="5">
        <v>0</v>
      </c>
      <c r="H1429" s="5">
        <v>0</v>
      </c>
      <c r="I1429" s="5">
        <v>1.8715286599999998</v>
      </c>
      <c r="J1429" s="5">
        <v>0</v>
      </c>
      <c r="K1429" s="5">
        <v>1.8715286599999998</v>
      </c>
      <c r="L1429" s="8">
        <v>2018</v>
      </c>
      <c r="M1429" s="5">
        <v>1.8715286599999998</v>
      </c>
      <c r="N1429" s="5" t="s">
        <v>3295</v>
      </c>
      <c r="O1429" s="5" t="s">
        <v>3804</v>
      </c>
      <c r="P1429" s="7">
        <v>0</v>
      </c>
      <c r="Q1429" s="7">
        <v>0</v>
      </c>
      <c r="R1429" s="7">
        <v>0</v>
      </c>
      <c r="S1429" s="7">
        <v>0</v>
      </c>
      <c r="T1429" s="7">
        <v>0</v>
      </c>
      <c r="U1429" s="7">
        <v>0</v>
      </c>
      <c r="V1429" s="7">
        <v>0</v>
      </c>
      <c r="W1429" s="7">
        <v>1</v>
      </c>
      <c r="X1429" s="7">
        <v>0</v>
      </c>
      <c r="Y1429" s="7">
        <v>0</v>
      </c>
    </row>
    <row r="1430" spans="1:25" ht="75" x14ac:dyDescent="0.2">
      <c r="A1430" s="53" t="s">
        <v>3277</v>
      </c>
      <c r="B1430" s="54" t="s">
        <v>3649</v>
      </c>
      <c r="C1430" s="55" t="s">
        <v>3650</v>
      </c>
      <c r="D1430" s="5">
        <v>0</v>
      </c>
      <c r="E1430" s="5" t="s">
        <v>3806</v>
      </c>
      <c r="F1430" s="5">
        <v>0</v>
      </c>
      <c r="G1430" s="5">
        <v>0</v>
      </c>
      <c r="H1430" s="5">
        <v>0</v>
      </c>
      <c r="I1430" s="5">
        <v>0</v>
      </c>
      <c r="J1430" s="5">
        <v>0</v>
      </c>
      <c r="K1430" s="5">
        <v>0</v>
      </c>
      <c r="L1430" s="8" t="s">
        <v>3804</v>
      </c>
      <c r="M1430" s="5">
        <v>0</v>
      </c>
      <c r="N1430" s="5" t="s">
        <v>3651</v>
      </c>
      <c r="O1430" s="5" t="s">
        <v>3804</v>
      </c>
      <c r="P1430" s="7">
        <v>0</v>
      </c>
      <c r="Q1430" s="7">
        <v>0</v>
      </c>
      <c r="R1430" s="7">
        <v>0</v>
      </c>
      <c r="S1430" s="7">
        <v>0</v>
      </c>
      <c r="T1430" s="7">
        <v>0</v>
      </c>
      <c r="U1430" s="7">
        <v>0</v>
      </c>
      <c r="V1430" s="7">
        <v>0</v>
      </c>
      <c r="W1430" s="7">
        <v>0</v>
      </c>
      <c r="X1430" s="7">
        <v>0</v>
      </c>
      <c r="Y1430" s="7">
        <v>0</v>
      </c>
    </row>
    <row r="1431" spans="1:25" ht="75" x14ac:dyDescent="0.2">
      <c r="A1431" s="53" t="s">
        <v>3277</v>
      </c>
      <c r="B1431" s="54" t="s">
        <v>3652</v>
      </c>
      <c r="C1431" s="55" t="s">
        <v>3653</v>
      </c>
      <c r="D1431" s="5">
        <v>0</v>
      </c>
      <c r="E1431" s="5" t="s">
        <v>3806</v>
      </c>
      <c r="F1431" s="5">
        <v>0</v>
      </c>
      <c r="G1431" s="5">
        <v>0</v>
      </c>
      <c r="H1431" s="5">
        <v>0</v>
      </c>
      <c r="I1431" s="5">
        <v>0</v>
      </c>
      <c r="J1431" s="5">
        <v>0</v>
      </c>
      <c r="K1431" s="5">
        <v>0</v>
      </c>
      <c r="L1431" s="8" t="s">
        <v>3804</v>
      </c>
      <c r="M1431" s="5">
        <v>0</v>
      </c>
      <c r="N1431" s="5" t="s">
        <v>3654</v>
      </c>
      <c r="O1431" s="5" t="s">
        <v>3804</v>
      </c>
      <c r="P1431" s="7">
        <v>0</v>
      </c>
      <c r="Q1431" s="7">
        <v>0</v>
      </c>
      <c r="R1431" s="7">
        <v>0</v>
      </c>
      <c r="S1431" s="7">
        <v>0</v>
      </c>
      <c r="T1431" s="7">
        <v>0</v>
      </c>
      <c r="U1431" s="7">
        <v>0</v>
      </c>
      <c r="V1431" s="7">
        <v>0</v>
      </c>
      <c r="W1431" s="7">
        <v>0</v>
      </c>
      <c r="X1431" s="7">
        <v>0</v>
      </c>
      <c r="Y1431" s="7">
        <v>0</v>
      </c>
    </row>
    <row r="1432" spans="1:25" ht="75" x14ac:dyDescent="0.2">
      <c r="A1432" s="53" t="s">
        <v>3277</v>
      </c>
      <c r="B1432" s="54" t="s">
        <v>3655</v>
      </c>
      <c r="C1432" s="55" t="s">
        <v>3656</v>
      </c>
      <c r="D1432" s="5">
        <v>0</v>
      </c>
      <c r="E1432" s="5" t="s">
        <v>3806</v>
      </c>
      <c r="F1432" s="5">
        <v>0</v>
      </c>
      <c r="G1432" s="5">
        <v>0</v>
      </c>
      <c r="H1432" s="5">
        <v>0</v>
      </c>
      <c r="I1432" s="5">
        <v>0</v>
      </c>
      <c r="J1432" s="5">
        <v>0</v>
      </c>
      <c r="K1432" s="5">
        <v>0</v>
      </c>
      <c r="L1432" s="8" t="s">
        <v>3804</v>
      </c>
      <c r="M1432" s="5">
        <v>0</v>
      </c>
      <c r="N1432" s="5" t="s">
        <v>3654</v>
      </c>
      <c r="O1432" s="5" t="s">
        <v>3804</v>
      </c>
      <c r="P1432" s="7">
        <v>0</v>
      </c>
      <c r="Q1432" s="7">
        <v>0</v>
      </c>
      <c r="R1432" s="7">
        <v>0</v>
      </c>
      <c r="S1432" s="7">
        <v>0</v>
      </c>
      <c r="T1432" s="7">
        <v>0</v>
      </c>
      <c r="U1432" s="7">
        <v>0</v>
      </c>
      <c r="V1432" s="7">
        <v>0</v>
      </c>
      <c r="W1432" s="7">
        <v>0</v>
      </c>
      <c r="X1432" s="7">
        <v>0</v>
      </c>
      <c r="Y1432" s="7">
        <v>0</v>
      </c>
    </row>
    <row r="1433" spans="1:25" ht="75" x14ac:dyDescent="0.2">
      <c r="A1433" s="53" t="s">
        <v>3277</v>
      </c>
      <c r="B1433" s="54" t="s">
        <v>3657</v>
      </c>
      <c r="C1433" s="55" t="s">
        <v>3658</v>
      </c>
      <c r="D1433" s="5">
        <v>0</v>
      </c>
      <c r="E1433" s="5" t="s">
        <v>3806</v>
      </c>
      <c r="F1433" s="5">
        <v>0</v>
      </c>
      <c r="G1433" s="5">
        <v>0</v>
      </c>
      <c r="H1433" s="5">
        <v>0</v>
      </c>
      <c r="I1433" s="5">
        <v>0</v>
      </c>
      <c r="J1433" s="5">
        <v>0</v>
      </c>
      <c r="K1433" s="5">
        <v>0</v>
      </c>
      <c r="L1433" s="8" t="s">
        <v>3804</v>
      </c>
      <c r="M1433" s="5">
        <v>0</v>
      </c>
      <c r="N1433" s="5" t="s">
        <v>3654</v>
      </c>
      <c r="O1433" s="5" t="s">
        <v>3804</v>
      </c>
      <c r="P1433" s="7">
        <v>0</v>
      </c>
      <c r="Q1433" s="7">
        <v>0</v>
      </c>
      <c r="R1433" s="7">
        <v>0</v>
      </c>
      <c r="S1433" s="7">
        <v>0</v>
      </c>
      <c r="T1433" s="7">
        <v>0</v>
      </c>
      <c r="U1433" s="7">
        <v>0</v>
      </c>
      <c r="V1433" s="7">
        <v>0</v>
      </c>
      <c r="W1433" s="7">
        <v>0</v>
      </c>
      <c r="X1433" s="7">
        <v>0</v>
      </c>
      <c r="Y1433" s="7">
        <v>0</v>
      </c>
    </row>
    <row r="1434" spans="1:25" ht="75" x14ac:dyDescent="0.2">
      <c r="A1434" s="53" t="s">
        <v>3277</v>
      </c>
      <c r="B1434" s="54" t="s">
        <v>3659</v>
      </c>
      <c r="C1434" s="55" t="s">
        <v>3660</v>
      </c>
      <c r="D1434" s="5">
        <v>0</v>
      </c>
      <c r="E1434" s="5" t="s">
        <v>3806</v>
      </c>
      <c r="F1434" s="5">
        <v>0</v>
      </c>
      <c r="G1434" s="5">
        <v>0</v>
      </c>
      <c r="H1434" s="5">
        <v>0</v>
      </c>
      <c r="I1434" s="5">
        <v>0</v>
      </c>
      <c r="J1434" s="5">
        <v>0</v>
      </c>
      <c r="K1434" s="5">
        <v>0</v>
      </c>
      <c r="L1434" s="8" t="s">
        <v>3804</v>
      </c>
      <c r="M1434" s="5">
        <v>0</v>
      </c>
      <c r="N1434" s="5" t="s">
        <v>3654</v>
      </c>
      <c r="O1434" s="5" t="s">
        <v>3804</v>
      </c>
      <c r="P1434" s="7">
        <v>0</v>
      </c>
      <c r="Q1434" s="7">
        <v>0</v>
      </c>
      <c r="R1434" s="7">
        <v>0</v>
      </c>
      <c r="S1434" s="7">
        <v>0</v>
      </c>
      <c r="T1434" s="7">
        <v>0</v>
      </c>
      <c r="U1434" s="7">
        <v>0</v>
      </c>
      <c r="V1434" s="7">
        <v>0</v>
      </c>
      <c r="W1434" s="7">
        <v>0</v>
      </c>
      <c r="X1434" s="7">
        <v>0</v>
      </c>
      <c r="Y1434" s="7">
        <v>0</v>
      </c>
    </row>
    <row r="1435" spans="1:25" ht="75" x14ac:dyDescent="0.2">
      <c r="A1435" s="53" t="s">
        <v>3277</v>
      </c>
      <c r="B1435" s="54" t="s">
        <v>3661</v>
      </c>
      <c r="C1435" s="55" t="s">
        <v>3662</v>
      </c>
      <c r="D1435" s="5">
        <v>0</v>
      </c>
      <c r="E1435" s="5" t="s">
        <v>3806</v>
      </c>
      <c r="F1435" s="5">
        <v>0</v>
      </c>
      <c r="G1435" s="5">
        <v>0</v>
      </c>
      <c r="H1435" s="5">
        <v>0</v>
      </c>
      <c r="I1435" s="5">
        <v>0</v>
      </c>
      <c r="J1435" s="5">
        <v>0</v>
      </c>
      <c r="K1435" s="5">
        <v>0</v>
      </c>
      <c r="L1435" s="8" t="s">
        <v>3804</v>
      </c>
      <c r="M1435" s="5">
        <v>0</v>
      </c>
      <c r="N1435" s="5" t="s">
        <v>3654</v>
      </c>
      <c r="O1435" s="5" t="s">
        <v>3804</v>
      </c>
      <c r="P1435" s="7">
        <v>0</v>
      </c>
      <c r="Q1435" s="7">
        <v>0</v>
      </c>
      <c r="R1435" s="7">
        <v>0</v>
      </c>
      <c r="S1435" s="7">
        <v>0</v>
      </c>
      <c r="T1435" s="7">
        <v>0</v>
      </c>
      <c r="U1435" s="7">
        <v>0</v>
      </c>
      <c r="V1435" s="7">
        <v>0</v>
      </c>
      <c r="W1435" s="7">
        <v>0</v>
      </c>
      <c r="X1435" s="7">
        <v>0</v>
      </c>
      <c r="Y1435" s="7">
        <v>0</v>
      </c>
    </row>
    <row r="1436" spans="1:25" ht="75" x14ac:dyDescent="0.2">
      <c r="A1436" s="53" t="s">
        <v>3277</v>
      </c>
      <c r="B1436" s="54" t="s">
        <v>3663</v>
      </c>
      <c r="C1436" s="55" t="s">
        <v>3664</v>
      </c>
      <c r="D1436" s="5">
        <v>0</v>
      </c>
      <c r="E1436" s="5" t="s">
        <v>3806</v>
      </c>
      <c r="F1436" s="5">
        <v>0</v>
      </c>
      <c r="G1436" s="5">
        <v>0</v>
      </c>
      <c r="H1436" s="5">
        <v>0</v>
      </c>
      <c r="I1436" s="5">
        <v>0</v>
      </c>
      <c r="J1436" s="5">
        <v>0</v>
      </c>
      <c r="K1436" s="5">
        <v>0</v>
      </c>
      <c r="L1436" s="8" t="s">
        <v>3804</v>
      </c>
      <c r="M1436" s="5">
        <v>0</v>
      </c>
      <c r="N1436" s="5" t="s">
        <v>3654</v>
      </c>
      <c r="O1436" s="5" t="s">
        <v>3804</v>
      </c>
      <c r="P1436" s="7">
        <v>0</v>
      </c>
      <c r="Q1436" s="7">
        <v>0</v>
      </c>
      <c r="R1436" s="7">
        <v>0</v>
      </c>
      <c r="S1436" s="7">
        <v>0</v>
      </c>
      <c r="T1436" s="7">
        <v>0</v>
      </c>
      <c r="U1436" s="7">
        <v>0</v>
      </c>
      <c r="V1436" s="7">
        <v>0</v>
      </c>
      <c r="W1436" s="7">
        <v>0</v>
      </c>
      <c r="X1436" s="7">
        <v>0</v>
      </c>
      <c r="Y1436" s="7">
        <v>0</v>
      </c>
    </row>
    <row r="1437" spans="1:25" ht="75" x14ac:dyDescent="0.2">
      <c r="A1437" s="53" t="s">
        <v>3277</v>
      </c>
      <c r="B1437" s="54" t="s">
        <v>3665</v>
      </c>
      <c r="C1437" s="55" t="s">
        <v>3666</v>
      </c>
      <c r="D1437" s="5">
        <v>0</v>
      </c>
      <c r="E1437" s="5" t="s">
        <v>3806</v>
      </c>
      <c r="F1437" s="5">
        <v>0</v>
      </c>
      <c r="G1437" s="5">
        <v>0</v>
      </c>
      <c r="H1437" s="5">
        <v>0</v>
      </c>
      <c r="I1437" s="5">
        <v>0</v>
      </c>
      <c r="J1437" s="5">
        <v>0</v>
      </c>
      <c r="K1437" s="5">
        <v>0</v>
      </c>
      <c r="L1437" s="8" t="s">
        <v>3804</v>
      </c>
      <c r="M1437" s="5">
        <v>0</v>
      </c>
      <c r="N1437" s="5" t="s">
        <v>3654</v>
      </c>
      <c r="O1437" s="5" t="s">
        <v>3804</v>
      </c>
      <c r="P1437" s="7">
        <v>0</v>
      </c>
      <c r="Q1437" s="7">
        <v>0</v>
      </c>
      <c r="R1437" s="7">
        <v>0</v>
      </c>
      <c r="S1437" s="7">
        <v>0</v>
      </c>
      <c r="T1437" s="7">
        <v>0</v>
      </c>
      <c r="U1437" s="7">
        <v>0</v>
      </c>
      <c r="V1437" s="7">
        <v>0</v>
      </c>
      <c r="W1437" s="7">
        <v>0</v>
      </c>
      <c r="X1437" s="7">
        <v>0</v>
      </c>
      <c r="Y1437" s="7">
        <v>0</v>
      </c>
    </row>
    <row r="1438" spans="1:25" ht="75" x14ac:dyDescent="0.2">
      <c r="A1438" s="53" t="s">
        <v>3277</v>
      </c>
      <c r="B1438" s="54" t="s">
        <v>3667</v>
      </c>
      <c r="C1438" s="55" t="s">
        <v>3668</v>
      </c>
      <c r="D1438" s="5">
        <v>0</v>
      </c>
      <c r="E1438" s="5" t="s">
        <v>3806</v>
      </c>
      <c r="F1438" s="5">
        <v>0</v>
      </c>
      <c r="G1438" s="5">
        <v>0</v>
      </c>
      <c r="H1438" s="5">
        <v>0</v>
      </c>
      <c r="I1438" s="5">
        <v>0</v>
      </c>
      <c r="J1438" s="5">
        <v>0</v>
      </c>
      <c r="K1438" s="5">
        <v>0</v>
      </c>
      <c r="L1438" s="8" t="s">
        <v>3804</v>
      </c>
      <c r="M1438" s="5">
        <v>0</v>
      </c>
      <c r="N1438" s="5" t="s">
        <v>3654</v>
      </c>
      <c r="O1438" s="5" t="s">
        <v>3804</v>
      </c>
      <c r="P1438" s="7">
        <v>0</v>
      </c>
      <c r="Q1438" s="7">
        <v>0</v>
      </c>
      <c r="R1438" s="7">
        <v>0</v>
      </c>
      <c r="S1438" s="7">
        <v>0</v>
      </c>
      <c r="T1438" s="7">
        <v>0</v>
      </c>
      <c r="U1438" s="7">
        <v>0</v>
      </c>
      <c r="V1438" s="7">
        <v>0</v>
      </c>
      <c r="W1438" s="7">
        <v>0</v>
      </c>
      <c r="X1438" s="7">
        <v>0</v>
      </c>
      <c r="Y1438" s="7">
        <v>0</v>
      </c>
    </row>
    <row r="1439" spans="1:25" ht="75" x14ac:dyDescent="0.2">
      <c r="A1439" s="53" t="s">
        <v>3277</v>
      </c>
      <c r="B1439" s="54" t="s">
        <v>3669</v>
      </c>
      <c r="C1439" s="55" t="s">
        <v>3670</v>
      </c>
      <c r="D1439" s="5">
        <v>0</v>
      </c>
      <c r="E1439" s="5" t="s">
        <v>3806</v>
      </c>
      <c r="F1439" s="5">
        <v>0</v>
      </c>
      <c r="G1439" s="5">
        <v>0</v>
      </c>
      <c r="H1439" s="5">
        <v>0</v>
      </c>
      <c r="I1439" s="5">
        <v>0</v>
      </c>
      <c r="J1439" s="5">
        <v>0</v>
      </c>
      <c r="K1439" s="5">
        <v>0</v>
      </c>
      <c r="L1439" s="8" t="s">
        <v>3804</v>
      </c>
      <c r="M1439" s="5">
        <v>0</v>
      </c>
      <c r="N1439" s="5" t="s">
        <v>3654</v>
      </c>
      <c r="O1439" s="5" t="s">
        <v>3804</v>
      </c>
      <c r="P1439" s="7">
        <v>0</v>
      </c>
      <c r="Q1439" s="7">
        <v>0</v>
      </c>
      <c r="R1439" s="7">
        <v>0</v>
      </c>
      <c r="S1439" s="7">
        <v>0</v>
      </c>
      <c r="T1439" s="7">
        <v>0</v>
      </c>
      <c r="U1439" s="7">
        <v>0</v>
      </c>
      <c r="V1439" s="7">
        <v>0</v>
      </c>
      <c r="W1439" s="7">
        <v>0</v>
      </c>
      <c r="X1439" s="7">
        <v>0</v>
      </c>
      <c r="Y1439" s="7">
        <v>0</v>
      </c>
    </row>
    <row r="1440" spans="1:25" ht="75" x14ac:dyDescent="0.2">
      <c r="A1440" s="53" t="s">
        <v>3277</v>
      </c>
      <c r="B1440" s="54" t="s">
        <v>3671</v>
      </c>
      <c r="C1440" s="55" t="s">
        <v>3672</v>
      </c>
      <c r="D1440" s="5">
        <v>0</v>
      </c>
      <c r="E1440" s="5" t="s">
        <v>3806</v>
      </c>
      <c r="F1440" s="5">
        <v>0</v>
      </c>
      <c r="G1440" s="5">
        <v>0</v>
      </c>
      <c r="H1440" s="5">
        <v>0</v>
      </c>
      <c r="I1440" s="5">
        <v>0</v>
      </c>
      <c r="J1440" s="5">
        <v>0</v>
      </c>
      <c r="K1440" s="5">
        <v>0</v>
      </c>
      <c r="L1440" s="8" t="s">
        <v>3804</v>
      </c>
      <c r="M1440" s="5">
        <v>0</v>
      </c>
      <c r="N1440" s="5" t="s">
        <v>3654</v>
      </c>
      <c r="O1440" s="5" t="s">
        <v>3804</v>
      </c>
      <c r="P1440" s="7">
        <v>0</v>
      </c>
      <c r="Q1440" s="7">
        <v>0</v>
      </c>
      <c r="R1440" s="7">
        <v>0</v>
      </c>
      <c r="S1440" s="7">
        <v>0</v>
      </c>
      <c r="T1440" s="7">
        <v>0</v>
      </c>
      <c r="U1440" s="7">
        <v>0</v>
      </c>
      <c r="V1440" s="7">
        <v>0</v>
      </c>
      <c r="W1440" s="7">
        <v>0</v>
      </c>
      <c r="X1440" s="7">
        <v>0</v>
      </c>
      <c r="Y1440" s="7">
        <v>0</v>
      </c>
    </row>
    <row r="1441" spans="1:25" ht="75" x14ac:dyDescent="0.2">
      <c r="A1441" s="53" t="s">
        <v>3277</v>
      </c>
      <c r="B1441" s="54" t="s">
        <v>3673</v>
      </c>
      <c r="C1441" s="55" t="s">
        <v>3674</v>
      </c>
      <c r="D1441" s="5">
        <v>0</v>
      </c>
      <c r="E1441" s="5" t="s">
        <v>3806</v>
      </c>
      <c r="F1441" s="5">
        <v>0</v>
      </c>
      <c r="G1441" s="5">
        <v>0</v>
      </c>
      <c r="H1441" s="5">
        <v>0</v>
      </c>
      <c r="I1441" s="5">
        <v>0</v>
      </c>
      <c r="J1441" s="5">
        <v>0</v>
      </c>
      <c r="K1441" s="5">
        <v>0</v>
      </c>
      <c r="L1441" s="8" t="s">
        <v>3804</v>
      </c>
      <c r="M1441" s="5">
        <v>0</v>
      </c>
      <c r="N1441" s="5" t="s">
        <v>3654</v>
      </c>
      <c r="O1441" s="5" t="s">
        <v>3804</v>
      </c>
      <c r="P1441" s="7">
        <v>0</v>
      </c>
      <c r="Q1441" s="7">
        <v>0</v>
      </c>
      <c r="R1441" s="7">
        <v>0</v>
      </c>
      <c r="S1441" s="7">
        <v>0</v>
      </c>
      <c r="T1441" s="7">
        <v>0</v>
      </c>
      <c r="U1441" s="7">
        <v>0</v>
      </c>
      <c r="V1441" s="7">
        <v>0</v>
      </c>
      <c r="W1441" s="7">
        <v>0</v>
      </c>
      <c r="X1441" s="7">
        <v>0</v>
      </c>
      <c r="Y1441" s="7">
        <v>0</v>
      </c>
    </row>
    <row r="1442" spans="1:25" ht="75" x14ac:dyDescent="0.2">
      <c r="A1442" s="53" t="s">
        <v>3277</v>
      </c>
      <c r="B1442" s="54" t="s">
        <v>3675</v>
      </c>
      <c r="C1442" s="55" t="s">
        <v>3676</v>
      </c>
      <c r="D1442" s="5">
        <v>0</v>
      </c>
      <c r="E1442" s="5" t="s">
        <v>3806</v>
      </c>
      <c r="F1442" s="5">
        <v>0</v>
      </c>
      <c r="G1442" s="5">
        <v>0</v>
      </c>
      <c r="H1442" s="5">
        <v>0</v>
      </c>
      <c r="I1442" s="5">
        <v>0</v>
      </c>
      <c r="J1442" s="5">
        <v>0</v>
      </c>
      <c r="K1442" s="5">
        <v>0</v>
      </c>
      <c r="L1442" s="8" t="s">
        <v>3804</v>
      </c>
      <c r="M1442" s="5">
        <v>0</v>
      </c>
      <c r="N1442" s="5" t="s">
        <v>3654</v>
      </c>
      <c r="O1442" s="5" t="s">
        <v>3804</v>
      </c>
      <c r="P1442" s="7">
        <v>0</v>
      </c>
      <c r="Q1442" s="7">
        <v>0</v>
      </c>
      <c r="R1442" s="7">
        <v>0</v>
      </c>
      <c r="S1442" s="7">
        <v>0</v>
      </c>
      <c r="T1442" s="7">
        <v>0</v>
      </c>
      <c r="U1442" s="7">
        <v>0</v>
      </c>
      <c r="V1442" s="7">
        <v>0</v>
      </c>
      <c r="W1442" s="7">
        <v>0</v>
      </c>
      <c r="X1442" s="7">
        <v>0</v>
      </c>
      <c r="Y1442" s="7">
        <v>0</v>
      </c>
    </row>
    <row r="1443" spans="1:25" ht="75" x14ac:dyDescent="0.2">
      <c r="A1443" s="53" t="s">
        <v>3277</v>
      </c>
      <c r="B1443" s="54" t="s">
        <v>3677</v>
      </c>
      <c r="C1443" s="55" t="s">
        <v>3678</v>
      </c>
      <c r="D1443" s="5">
        <v>0</v>
      </c>
      <c r="E1443" s="5" t="s">
        <v>3806</v>
      </c>
      <c r="F1443" s="5">
        <v>0</v>
      </c>
      <c r="G1443" s="5">
        <v>0</v>
      </c>
      <c r="H1443" s="5">
        <v>0</v>
      </c>
      <c r="I1443" s="5">
        <v>0</v>
      </c>
      <c r="J1443" s="5">
        <v>0</v>
      </c>
      <c r="K1443" s="5">
        <v>0</v>
      </c>
      <c r="L1443" s="8" t="s">
        <v>3804</v>
      </c>
      <c r="M1443" s="5">
        <v>0</v>
      </c>
      <c r="N1443" s="5" t="s">
        <v>3654</v>
      </c>
      <c r="O1443" s="5" t="s">
        <v>3804</v>
      </c>
      <c r="P1443" s="7">
        <v>0</v>
      </c>
      <c r="Q1443" s="7">
        <v>0</v>
      </c>
      <c r="R1443" s="7">
        <v>0</v>
      </c>
      <c r="S1443" s="7">
        <v>0</v>
      </c>
      <c r="T1443" s="7">
        <v>0</v>
      </c>
      <c r="U1443" s="7">
        <v>0</v>
      </c>
      <c r="V1443" s="7">
        <v>0</v>
      </c>
      <c r="W1443" s="7">
        <v>0</v>
      </c>
      <c r="X1443" s="7">
        <v>0</v>
      </c>
      <c r="Y1443" s="7">
        <v>0</v>
      </c>
    </row>
    <row r="1444" spans="1:25" ht="75" x14ac:dyDescent="0.2">
      <c r="A1444" s="53" t="s">
        <v>3277</v>
      </c>
      <c r="B1444" s="54" t="s">
        <v>3679</v>
      </c>
      <c r="C1444" s="55" t="s">
        <v>3680</v>
      </c>
      <c r="D1444" s="5">
        <v>0</v>
      </c>
      <c r="E1444" s="5" t="s">
        <v>3806</v>
      </c>
      <c r="F1444" s="5">
        <v>0</v>
      </c>
      <c r="G1444" s="5">
        <v>0</v>
      </c>
      <c r="H1444" s="5">
        <v>0</v>
      </c>
      <c r="I1444" s="5">
        <v>0</v>
      </c>
      <c r="J1444" s="5">
        <v>0</v>
      </c>
      <c r="K1444" s="5">
        <v>0</v>
      </c>
      <c r="L1444" s="8" t="s">
        <v>3804</v>
      </c>
      <c r="M1444" s="5">
        <v>0</v>
      </c>
      <c r="N1444" s="5" t="s">
        <v>3654</v>
      </c>
      <c r="O1444" s="5" t="s">
        <v>3804</v>
      </c>
      <c r="P1444" s="7">
        <v>0</v>
      </c>
      <c r="Q1444" s="7">
        <v>0</v>
      </c>
      <c r="R1444" s="7">
        <v>0</v>
      </c>
      <c r="S1444" s="7">
        <v>0</v>
      </c>
      <c r="T1444" s="7">
        <v>0</v>
      </c>
      <c r="U1444" s="7">
        <v>0</v>
      </c>
      <c r="V1444" s="7">
        <v>0</v>
      </c>
      <c r="W1444" s="7">
        <v>0</v>
      </c>
      <c r="X1444" s="7">
        <v>0</v>
      </c>
      <c r="Y1444" s="7">
        <v>0</v>
      </c>
    </row>
    <row r="1445" spans="1:25" ht="75" x14ac:dyDescent="0.2">
      <c r="A1445" s="53" t="s">
        <v>3277</v>
      </c>
      <c r="B1445" s="54" t="s">
        <v>3681</v>
      </c>
      <c r="C1445" s="55" t="s">
        <v>3682</v>
      </c>
      <c r="D1445" s="5">
        <v>0</v>
      </c>
      <c r="E1445" s="5" t="s">
        <v>3806</v>
      </c>
      <c r="F1445" s="5">
        <v>0</v>
      </c>
      <c r="G1445" s="5">
        <v>0</v>
      </c>
      <c r="H1445" s="5">
        <v>0</v>
      </c>
      <c r="I1445" s="5">
        <v>0</v>
      </c>
      <c r="J1445" s="5">
        <v>0</v>
      </c>
      <c r="K1445" s="5">
        <v>0</v>
      </c>
      <c r="L1445" s="8" t="s">
        <v>3804</v>
      </c>
      <c r="M1445" s="5">
        <v>0</v>
      </c>
      <c r="N1445" s="5" t="s">
        <v>3654</v>
      </c>
      <c r="O1445" s="5" t="s">
        <v>3804</v>
      </c>
      <c r="P1445" s="7">
        <v>0</v>
      </c>
      <c r="Q1445" s="7">
        <v>0</v>
      </c>
      <c r="R1445" s="7">
        <v>0</v>
      </c>
      <c r="S1445" s="7">
        <v>0</v>
      </c>
      <c r="T1445" s="7">
        <v>0</v>
      </c>
      <c r="U1445" s="7">
        <v>0</v>
      </c>
      <c r="V1445" s="7">
        <v>0</v>
      </c>
      <c r="W1445" s="7">
        <v>0</v>
      </c>
      <c r="X1445" s="7">
        <v>0</v>
      </c>
      <c r="Y1445" s="7">
        <v>0</v>
      </c>
    </row>
    <row r="1446" spans="1:25" ht="75" x14ac:dyDescent="0.2">
      <c r="A1446" s="53" t="s">
        <v>3277</v>
      </c>
      <c r="B1446" s="54" t="s">
        <v>3683</v>
      </c>
      <c r="C1446" s="55" t="s">
        <v>3684</v>
      </c>
      <c r="D1446" s="5">
        <v>0</v>
      </c>
      <c r="E1446" s="5" t="s">
        <v>3806</v>
      </c>
      <c r="F1446" s="5">
        <v>0</v>
      </c>
      <c r="G1446" s="5">
        <v>0</v>
      </c>
      <c r="H1446" s="5">
        <v>0</v>
      </c>
      <c r="I1446" s="5">
        <v>0</v>
      </c>
      <c r="J1446" s="5">
        <v>0</v>
      </c>
      <c r="K1446" s="5">
        <v>0</v>
      </c>
      <c r="L1446" s="8" t="s">
        <v>3804</v>
      </c>
      <c r="M1446" s="5">
        <v>0</v>
      </c>
      <c r="N1446" s="5" t="s">
        <v>3654</v>
      </c>
      <c r="O1446" s="5" t="s">
        <v>3804</v>
      </c>
      <c r="P1446" s="7">
        <v>0</v>
      </c>
      <c r="Q1446" s="7">
        <v>0</v>
      </c>
      <c r="R1446" s="7">
        <v>0</v>
      </c>
      <c r="S1446" s="7">
        <v>0</v>
      </c>
      <c r="T1446" s="7">
        <v>0</v>
      </c>
      <c r="U1446" s="7">
        <v>0</v>
      </c>
      <c r="V1446" s="7">
        <v>0</v>
      </c>
      <c r="W1446" s="7">
        <v>0</v>
      </c>
      <c r="X1446" s="7">
        <v>0</v>
      </c>
      <c r="Y1446" s="7">
        <v>0</v>
      </c>
    </row>
    <row r="1447" spans="1:25" ht="75" x14ac:dyDescent="0.2">
      <c r="A1447" s="53" t="s">
        <v>3277</v>
      </c>
      <c r="B1447" s="54" t="s">
        <v>3685</v>
      </c>
      <c r="C1447" s="55" t="s">
        <v>3686</v>
      </c>
      <c r="D1447" s="5">
        <v>0</v>
      </c>
      <c r="E1447" s="5" t="s">
        <v>3806</v>
      </c>
      <c r="F1447" s="5">
        <v>0</v>
      </c>
      <c r="G1447" s="5">
        <v>0</v>
      </c>
      <c r="H1447" s="5">
        <v>0</v>
      </c>
      <c r="I1447" s="5">
        <v>0</v>
      </c>
      <c r="J1447" s="5">
        <v>0</v>
      </c>
      <c r="K1447" s="5">
        <v>0</v>
      </c>
      <c r="L1447" s="8" t="s">
        <v>3804</v>
      </c>
      <c r="M1447" s="5">
        <v>0</v>
      </c>
      <c r="N1447" s="5" t="s">
        <v>3654</v>
      </c>
      <c r="O1447" s="5" t="s">
        <v>3804</v>
      </c>
      <c r="P1447" s="7">
        <v>0</v>
      </c>
      <c r="Q1447" s="7">
        <v>0</v>
      </c>
      <c r="R1447" s="7">
        <v>0</v>
      </c>
      <c r="S1447" s="7">
        <v>0</v>
      </c>
      <c r="T1447" s="7">
        <v>0</v>
      </c>
      <c r="U1447" s="7">
        <v>0</v>
      </c>
      <c r="V1447" s="7">
        <v>0</v>
      </c>
      <c r="W1447" s="7">
        <v>0</v>
      </c>
      <c r="X1447" s="7">
        <v>0</v>
      </c>
      <c r="Y1447" s="7">
        <v>0</v>
      </c>
    </row>
    <row r="1448" spans="1:25" ht="75" x14ac:dyDescent="0.2">
      <c r="A1448" s="53" t="s">
        <v>3277</v>
      </c>
      <c r="B1448" s="54" t="s">
        <v>3687</v>
      </c>
      <c r="C1448" s="55" t="s">
        <v>3688</v>
      </c>
      <c r="D1448" s="5">
        <v>0</v>
      </c>
      <c r="E1448" s="5" t="s">
        <v>3806</v>
      </c>
      <c r="F1448" s="5">
        <v>0</v>
      </c>
      <c r="G1448" s="5">
        <v>0</v>
      </c>
      <c r="H1448" s="5">
        <v>0</v>
      </c>
      <c r="I1448" s="5">
        <v>0</v>
      </c>
      <c r="J1448" s="5">
        <v>0</v>
      </c>
      <c r="K1448" s="5">
        <v>0</v>
      </c>
      <c r="L1448" s="8" t="s">
        <v>3804</v>
      </c>
      <c r="M1448" s="5">
        <v>0</v>
      </c>
      <c r="N1448" s="5" t="s">
        <v>3654</v>
      </c>
      <c r="O1448" s="5" t="s">
        <v>3804</v>
      </c>
      <c r="P1448" s="7">
        <v>0</v>
      </c>
      <c r="Q1448" s="7">
        <v>0</v>
      </c>
      <c r="R1448" s="7">
        <v>0</v>
      </c>
      <c r="S1448" s="7">
        <v>0</v>
      </c>
      <c r="T1448" s="7">
        <v>0</v>
      </c>
      <c r="U1448" s="7">
        <v>0</v>
      </c>
      <c r="V1448" s="7">
        <v>0</v>
      </c>
      <c r="W1448" s="7">
        <v>0</v>
      </c>
      <c r="X1448" s="7">
        <v>0</v>
      </c>
      <c r="Y1448" s="7">
        <v>0</v>
      </c>
    </row>
    <row r="1449" spans="1:25" ht="318.75" x14ac:dyDescent="0.2">
      <c r="A1449" s="53" t="s">
        <v>3277</v>
      </c>
      <c r="B1449" s="54" t="s">
        <v>3689</v>
      </c>
      <c r="C1449" s="55" t="s">
        <v>3690</v>
      </c>
      <c r="D1449" s="5">
        <v>0</v>
      </c>
      <c r="E1449" s="5" t="s">
        <v>3806</v>
      </c>
      <c r="F1449" s="5">
        <v>0</v>
      </c>
      <c r="G1449" s="5">
        <v>0</v>
      </c>
      <c r="H1449" s="5">
        <v>0</v>
      </c>
      <c r="I1449" s="5">
        <v>0</v>
      </c>
      <c r="J1449" s="5">
        <v>0</v>
      </c>
      <c r="K1449" s="5">
        <v>0</v>
      </c>
      <c r="L1449" s="8" t="s">
        <v>3804</v>
      </c>
      <c r="M1449" s="5">
        <v>0</v>
      </c>
      <c r="N1449" s="5" t="s">
        <v>3691</v>
      </c>
      <c r="O1449" s="5" t="s">
        <v>3804</v>
      </c>
      <c r="P1449" s="7">
        <v>0</v>
      </c>
      <c r="Q1449" s="7">
        <v>0</v>
      </c>
      <c r="R1449" s="7">
        <v>0</v>
      </c>
      <c r="S1449" s="7">
        <v>0</v>
      </c>
      <c r="T1449" s="7">
        <v>0</v>
      </c>
      <c r="U1449" s="7">
        <v>0</v>
      </c>
      <c r="V1449" s="7">
        <v>0</v>
      </c>
      <c r="W1449" s="7">
        <v>0</v>
      </c>
      <c r="X1449" s="7">
        <v>0</v>
      </c>
      <c r="Y1449" s="7">
        <v>0</v>
      </c>
    </row>
    <row r="1450" spans="1:25" ht="131.25" x14ac:dyDescent="0.2">
      <c r="A1450" s="53" t="s">
        <v>3277</v>
      </c>
      <c r="B1450" s="54" t="s">
        <v>3692</v>
      </c>
      <c r="C1450" s="55" t="s">
        <v>3693</v>
      </c>
      <c r="D1450" s="5">
        <v>0.1</v>
      </c>
      <c r="E1450" s="5" t="s">
        <v>3808</v>
      </c>
      <c r="F1450" s="5">
        <v>0.1</v>
      </c>
      <c r="G1450" s="5">
        <v>0</v>
      </c>
      <c r="H1450" s="5">
        <v>0</v>
      </c>
      <c r="I1450" s="5">
        <v>0.1</v>
      </c>
      <c r="J1450" s="5">
        <v>0</v>
      </c>
      <c r="K1450" s="5">
        <v>0.1</v>
      </c>
      <c r="L1450" s="8">
        <v>2019</v>
      </c>
      <c r="M1450" s="5">
        <v>0.1</v>
      </c>
      <c r="N1450" s="5" t="s">
        <v>3694</v>
      </c>
      <c r="O1450" s="5" t="s">
        <v>3804</v>
      </c>
      <c r="P1450" s="7">
        <v>0</v>
      </c>
      <c r="Q1450" s="7">
        <v>0</v>
      </c>
      <c r="R1450" s="7">
        <v>0</v>
      </c>
      <c r="S1450" s="7">
        <v>0.8</v>
      </c>
      <c r="T1450" s="7">
        <v>0</v>
      </c>
      <c r="U1450" s="7">
        <v>0</v>
      </c>
      <c r="V1450" s="7">
        <v>0</v>
      </c>
      <c r="W1450" s="7">
        <v>0</v>
      </c>
      <c r="X1450" s="7">
        <v>0</v>
      </c>
      <c r="Y1450" s="7">
        <v>0</v>
      </c>
    </row>
    <row r="1451" spans="1:25" ht="112.5" x14ac:dyDescent="0.2">
      <c r="A1451" s="53" t="s">
        <v>3277</v>
      </c>
      <c r="B1451" s="54" t="s">
        <v>3695</v>
      </c>
      <c r="C1451" s="55" t="s">
        <v>3696</v>
      </c>
      <c r="D1451" s="5">
        <v>0</v>
      </c>
      <c r="E1451" s="5" t="s">
        <v>3806</v>
      </c>
      <c r="F1451" s="5">
        <v>0</v>
      </c>
      <c r="G1451" s="5">
        <v>0</v>
      </c>
      <c r="H1451" s="5">
        <v>0</v>
      </c>
      <c r="I1451" s="5">
        <v>0</v>
      </c>
      <c r="J1451" s="5">
        <v>0</v>
      </c>
      <c r="K1451" s="5">
        <v>0</v>
      </c>
      <c r="L1451" s="8" t="s">
        <v>3804</v>
      </c>
      <c r="M1451" s="5">
        <v>0</v>
      </c>
      <c r="N1451" s="5" t="s">
        <v>3620</v>
      </c>
      <c r="O1451" s="5" t="s">
        <v>3804</v>
      </c>
      <c r="P1451" s="7">
        <v>0</v>
      </c>
      <c r="Q1451" s="7">
        <v>0</v>
      </c>
      <c r="R1451" s="7">
        <v>0</v>
      </c>
      <c r="S1451" s="7">
        <v>0</v>
      </c>
      <c r="T1451" s="7">
        <v>0</v>
      </c>
      <c r="U1451" s="7">
        <v>0</v>
      </c>
      <c r="V1451" s="7">
        <v>0</v>
      </c>
      <c r="W1451" s="7">
        <v>0</v>
      </c>
      <c r="X1451" s="7">
        <v>0</v>
      </c>
      <c r="Y1451" s="7">
        <v>0</v>
      </c>
    </row>
    <row r="1452" spans="1:25" ht="75" x14ac:dyDescent="0.2">
      <c r="A1452" s="53" t="s">
        <v>3277</v>
      </c>
      <c r="B1452" s="54" t="s">
        <v>3697</v>
      </c>
      <c r="C1452" s="55" t="s">
        <v>3698</v>
      </c>
      <c r="D1452" s="5">
        <v>14.089902260000001</v>
      </c>
      <c r="E1452" s="5" t="s">
        <v>3806</v>
      </c>
      <c r="F1452" s="5">
        <v>14.089902260000001</v>
      </c>
      <c r="G1452" s="5">
        <v>0</v>
      </c>
      <c r="H1452" s="5">
        <v>0</v>
      </c>
      <c r="I1452" s="5">
        <v>14.089902260000001</v>
      </c>
      <c r="J1452" s="5">
        <v>0</v>
      </c>
      <c r="K1452" s="5">
        <v>11.741585220000001</v>
      </c>
      <c r="L1452" s="8">
        <v>2023</v>
      </c>
      <c r="M1452" s="5">
        <v>11.741585220000001</v>
      </c>
      <c r="N1452" s="5" t="s">
        <v>3699</v>
      </c>
      <c r="O1452" s="5" t="s">
        <v>3804</v>
      </c>
      <c r="P1452" s="7">
        <v>0</v>
      </c>
      <c r="Q1452" s="7">
        <v>0</v>
      </c>
      <c r="R1452" s="7">
        <v>0</v>
      </c>
      <c r="S1452" s="7">
        <v>0</v>
      </c>
      <c r="T1452" s="7">
        <v>0</v>
      </c>
      <c r="U1452" s="7">
        <v>0</v>
      </c>
      <c r="V1452" s="7">
        <v>0</v>
      </c>
      <c r="W1452" s="7">
        <v>26</v>
      </c>
      <c r="X1452" s="7">
        <v>0</v>
      </c>
      <c r="Y1452" s="7">
        <v>0</v>
      </c>
    </row>
    <row r="1453" spans="1:25" ht="37.5" x14ac:dyDescent="0.2">
      <c r="A1453" s="53" t="s">
        <v>3277</v>
      </c>
      <c r="B1453" s="54" t="s">
        <v>3700</v>
      </c>
      <c r="C1453" s="55" t="s">
        <v>3701</v>
      </c>
      <c r="D1453" s="5">
        <v>5.0153862499999997</v>
      </c>
      <c r="E1453" s="5" t="s">
        <v>3806</v>
      </c>
      <c r="F1453" s="5">
        <v>5.0153862499999997</v>
      </c>
      <c r="G1453" s="5">
        <v>0</v>
      </c>
      <c r="H1453" s="5">
        <v>0</v>
      </c>
      <c r="I1453" s="5">
        <v>4.1312921899999999</v>
      </c>
      <c r="J1453" s="5">
        <v>0.88409406000000001</v>
      </c>
      <c r="K1453" s="5">
        <v>4.1794885400000004</v>
      </c>
      <c r="L1453" s="8">
        <v>2025</v>
      </c>
      <c r="M1453" s="5">
        <v>4.1794885400000004</v>
      </c>
      <c r="N1453" s="5" t="s">
        <v>3702</v>
      </c>
      <c r="O1453" s="5" t="s">
        <v>3804</v>
      </c>
      <c r="P1453" s="7">
        <v>0</v>
      </c>
      <c r="Q1453" s="7">
        <v>0</v>
      </c>
      <c r="R1453" s="7">
        <v>0</v>
      </c>
      <c r="S1453" s="7">
        <v>0</v>
      </c>
      <c r="T1453" s="7">
        <v>0</v>
      </c>
      <c r="U1453" s="7">
        <v>0</v>
      </c>
      <c r="V1453" s="7">
        <v>0</v>
      </c>
      <c r="W1453" s="7">
        <v>26</v>
      </c>
      <c r="X1453" s="7">
        <v>0</v>
      </c>
      <c r="Y1453" s="7">
        <v>0</v>
      </c>
    </row>
    <row r="1454" spans="1:25" ht="131.25" x14ac:dyDescent="0.2">
      <c r="A1454" s="53" t="s">
        <v>3277</v>
      </c>
      <c r="B1454" s="54" t="s">
        <v>3703</v>
      </c>
      <c r="C1454" s="55" t="s">
        <v>3704</v>
      </c>
      <c r="D1454" s="5">
        <v>0.83499999999999996</v>
      </c>
      <c r="E1454" s="5" t="s">
        <v>3808</v>
      </c>
      <c r="F1454" s="5">
        <v>0.83499999999999996</v>
      </c>
      <c r="G1454" s="5">
        <v>0</v>
      </c>
      <c r="H1454" s="5">
        <v>0</v>
      </c>
      <c r="I1454" s="5">
        <v>0.83499999999999996</v>
      </c>
      <c r="J1454" s="5">
        <v>0</v>
      </c>
      <c r="K1454" s="5">
        <v>0.72850000000000004</v>
      </c>
      <c r="L1454" s="8">
        <v>2019</v>
      </c>
      <c r="M1454" s="5">
        <v>0.72850000000000004</v>
      </c>
      <c r="N1454" s="5" t="s">
        <v>3705</v>
      </c>
      <c r="O1454" s="5" t="s">
        <v>3804</v>
      </c>
      <c r="P1454" s="7">
        <v>0</v>
      </c>
      <c r="Q1454" s="7">
        <v>0</v>
      </c>
      <c r="R1454" s="7">
        <v>0</v>
      </c>
      <c r="S1454" s="7">
        <v>0</v>
      </c>
      <c r="T1454" s="7">
        <v>0</v>
      </c>
      <c r="U1454" s="7">
        <v>0</v>
      </c>
      <c r="V1454" s="7">
        <v>0</v>
      </c>
      <c r="W1454" s="7">
        <v>1</v>
      </c>
      <c r="X1454" s="7">
        <v>0</v>
      </c>
      <c r="Y1454" s="7">
        <v>0</v>
      </c>
    </row>
    <row r="1455" spans="1:25" ht="37.5" x14ac:dyDescent="0.2">
      <c r="A1455" s="53" t="s">
        <v>3277</v>
      </c>
      <c r="B1455" s="54" t="s">
        <v>3706</v>
      </c>
      <c r="C1455" s="55" t="s">
        <v>3707</v>
      </c>
      <c r="D1455" s="5">
        <v>2.53430168</v>
      </c>
      <c r="E1455" s="5" t="s">
        <v>3806</v>
      </c>
      <c r="F1455" s="5">
        <v>2.53430168</v>
      </c>
      <c r="G1455" s="5">
        <v>0</v>
      </c>
      <c r="H1455" s="5">
        <v>0</v>
      </c>
      <c r="I1455" s="5">
        <v>2.53430168</v>
      </c>
      <c r="J1455" s="5">
        <v>0</v>
      </c>
      <c r="K1455" s="5">
        <v>2.1119180700000002</v>
      </c>
      <c r="L1455" s="8">
        <v>2023</v>
      </c>
      <c r="M1455" s="5">
        <v>2.1119180700000002</v>
      </c>
      <c r="N1455" s="5" t="s">
        <v>3708</v>
      </c>
      <c r="O1455" s="5" t="s">
        <v>3804</v>
      </c>
      <c r="P1455" s="7">
        <v>0</v>
      </c>
      <c r="Q1455" s="7">
        <v>0</v>
      </c>
      <c r="R1455" s="7">
        <v>0</v>
      </c>
      <c r="S1455" s="7">
        <v>0</v>
      </c>
      <c r="T1455" s="7">
        <v>0</v>
      </c>
      <c r="U1455" s="7">
        <v>0</v>
      </c>
      <c r="V1455" s="7">
        <v>0</v>
      </c>
      <c r="W1455" s="7">
        <v>6</v>
      </c>
      <c r="X1455" s="7">
        <v>0</v>
      </c>
      <c r="Y1455" s="7">
        <v>0</v>
      </c>
    </row>
    <row r="1456" spans="1:25" ht="37.5" x14ac:dyDescent="0.2">
      <c r="A1456" s="53" t="s">
        <v>3277</v>
      </c>
      <c r="B1456" s="54" t="s">
        <v>3709</v>
      </c>
      <c r="C1456" s="55" t="s">
        <v>3710</v>
      </c>
      <c r="D1456" s="5">
        <v>17.35240026</v>
      </c>
      <c r="E1456" s="5" t="s">
        <v>3806</v>
      </c>
      <c r="F1456" s="5">
        <v>17.35240026</v>
      </c>
      <c r="G1456" s="5">
        <v>0</v>
      </c>
      <c r="H1456" s="5">
        <v>0</v>
      </c>
      <c r="I1456" s="5">
        <v>17.35240026</v>
      </c>
      <c r="J1456" s="5">
        <v>0</v>
      </c>
      <c r="K1456" s="5">
        <v>14.46033355</v>
      </c>
      <c r="L1456" s="8">
        <v>2025</v>
      </c>
      <c r="M1456" s="5">
        <v>14.46033355</v>
      </c>
      <c r="N1456" s="5" t="s">
        <v>3711</v>
      </c>
      <c r="O1456" s="5" t="s">
        <v>3804</v>
      </c>
      <c r="P1456" s="7">
        <v>0</v>
      </c>
      <c r="Q1456" s="7">
        <v>0</v>
      </c>
      <c r="R1456" s="7">
        <v>0</v>
      </c>
      <c r="S1456" s="7">
        <v>0</v>
      </c>
      <c r="T1456" s="7">
        <v>0</v>
      </c>
      <c r="U1456" s="7">
        <v>0</v>
      </c>
      <c r="V1456" s="7">
        <v>0</v>
      </c>
      <c r="W1456" s="7">
        <v>48</v>
      </c>
      <c r="X1456" s="7">
        <v>0</v>
      </c>
      <c r="Y1456" s="7">
        <v>0</v>
      </c>
    </row>
    <row r="1457" spans="1:25" ht="56.25" x14ac:dyDescent="0.2">
      <c r="A1457" s="53" t="s">
        <v>3277</v>
      </c>
      <c r="B1457" s="54" t="s">
        <v>3608</v>
      </c>
      <c r="C1457" s="55" t="s">
        <v>3712</v>
      </c>
      <c r="D1457" s="5">
        <v>10.684340539999999</v>
      </c>
      <c r="E1457" s="5" t="s">
        <v>3806</v>
      </c>
      <c r="F1457" s="5">
        <v>10.684340539999999</v>
      </c>
      <c r="G1457" s="5">
        <v>0</v>
      </c>
      <c r="H1457" s="5">
        <v>0</v>
      </c>
      <c r="I1457" s="5">
        <v>4.99241387</v>
      </c>
      <c r="J1457" s="5">
        <v>5.69192667</v>
      </c>
      <c r="K1457" s="5">
        <v>8.9036171200000016</v>
      </c>
      <c r="L1457" s="8">
        <v>2020</v>
      </c>
      <c r="M1457" s="5">
        <v>8.9036171200000016</v>
      </c>
      <c r="N1457" s="5" t="s">
        <v>3713</v>
      </c>
      <c r="O1457" s="5" t="s">
        <v>3804</v>
      </c>
      <c r="P1457" s="7">
        <v>0</v>
      </c>
      <c r="Q1457" s="7">
        <v>0</v>
      </c>
      <c r="R1457" s="7">
        <v>0</v>
      </c>
      <c r="S1457" s="7">
        <v>0</v>
      </c>
      <c r="T1457" s="7">
        <v>0</v>
      </c>
      <c r="U1457" s="7">
        <v>0</v>
      </c>
      <c r="V1457" s="7">
        <v>0</v>
      </c>
      <c r="W1457" s="7">
        <v>2</v>
      </c>
      <c r="X1457" s="7">
        <v>0</v>
      </c>
      <c r="Y1457" s="7">
        <v>0</v>
      </c>
    </row>
    <row r="1458" spans="1:25" ht="75" x14ac:dyDescent="0.2">
      <c r="A1458" s="53" t="s">
        <v>3277</v>
      </c>
      <c r="B1458" s="54" t="s">
        <v>3714</v>
      </c>
      <c r="C1458" s="55" t="s">
        <v>3715</v>
      </c>
      <c r="D1458" s="5">
        <v>0.30608512000000004</v>
      </c>
      <c r="E1458" s="5" t="s">
        <v>3807</v>
      </c>
      <c r="F1458" s="5">
        <v>0.30608512000000004</v>
      </c>
      <c r="G1458" s="5">
        <v>0</v>
      </c>
      <c r="H1458" s="5">
        <v>0</v>
      </c>
      <c r="I1458" s="5">
        <v>0</v>
      </c>
      <c r="J1458" s="5">
        <v>0.30608512000000004</v>
      </c>
      <c r="K1458" s="5">
        <v>0.30608512000000004</v>
      </c>
      <c r="L1458" s="8" t="s">
        <v>3804</v>
      </c>
      <c r="M1458" s="5">
        <v>0</v>
      </c>
      <c r="N1458" s="5" t="s">
        <v>3716</v>
      </c>
      <c r="O1458" s="5" t="s">
        <v>3804</v>
      </c>
      <c r="P1458" s="7">
        <v>0</v>
      </c>
      <c r="Q1458" s="7">
        <v>0</v>
      </c>
      <c r="R1458" s="7">
        <v>0</v>
      </c>
      <c r="S1458" s="7">
        <v>0</v>
      </c>
      <c r="T1458" s="7">
        <v>0</v>
      </c>
      <c r="U1458" s="7">
        <v>0</v>
      </c>
      <c r="V1458" s="7">
        <v>0</v>
      </c>
      <c r="W1458" s="7">
        <v>0</v>
      </c>
      <c r="X1458" s="7">
        <v>0</v>
      </c>
      <c r="Y1458" s="7">
        <v>0</v>
      </c>
    </row>
    <row r="1459" spans="1:25" ht="75" x14ac:dyDescent="0.2">
      <c r="A1459" s="53" t="s">
        <v>3277</v>
      </c>
      <c r="B1459" s="54" t="s">
        <v>3717</v>
      </c>
      <c r="C1459" s="55" t="s">
        <v>3718</v>
      </c>
      <c r="D1459" s="5">
        <v>0.129522</v>
      </c>
      <c r="E1459" s="5" t="s">
        <v>3807</v>
      </c>
      <c r="F1459" s="5">
        <v>0.129522</v>
      </c>
      <c r="G1459" s="5">
        <v>0</v>
      </c>
      <c r="H1459" s="5">
        <v>0</v>
      </c>
      <c r="I1459" s="5">
        <v>0</v>
      </c>
      <c r="J1459" s="5">
        <v>0.129522</v>
      </c>
      <c r="K1459" s="5">
        <v>0.129522</v>
      </c>
      <c r="L1459" s="8" t="s">
        <v>3804</v>
      </c>
      <c r="M1459" s="5">
        <v>0</v>
      </c>
      <c r="N1459" s="5" t="s">
        <v>3719</v>
      </c>
      <c r="O1459" s="5" t="s">
        <v>3804</v>
      </c>
      <c r="P1459" s="7">
        <v>0</v>
      </c>
      <c r="Q1459" s="7">
        <v>0</v>
      </c>
      <c r="R1459" s="7">
        <v>0</v>
      </c>
      <c r="S1459" s="7">
        <v>0</v>
      </c>
      <c r="T1459" s="7">
        <v>0</v>
      </c>
      <c r="U1459" s="7">
        <v>0</v>
      </c>
      <c r="V1459" s="7">
        <v>0</v>
      </c>
      <c r="W1459" s="7">
        <v>0</v>
      </c>
      <c r="X1459" s="7">
        <v>0</v>
      </c>
      <c r="Y1459" s="7">
        <v>0</v>
      </c>
    </row>
    <row r="1460" spans="1:25" ht="56.25" x14ac:dyDescent="0.2">
      <c r="A1460" s="53" t="s">
        <v>3277</v>
      </c>
      <c r="B1460" s="54" t="s">
        <v>3703</v>
      </c>
      <c r="C1460" s="55" t="s">
        <v>3720</v>
      </c>
      <c r="D1460" s="5">
        <v>2.5125073699999998</v>
      </c>
      <c r="E1460" s="5" t="s">
        <v>3806</v>
      </c>
      <c r="F1460" s="5">
        <v>2.5125073699999998</v>
      </c>
      <c r="G1460" s="5">
        <v>0</v>
      </c>
      <c r="H1460" s="5">
        <v>0</v>
      </c>
      <c r="I1460" s="5">
        <v>2.5125073699999998</v>
      </c>
      <c r="J1460" s="5">
        <v>0</v>
      </c>
      <c r="K1460" s="5">
        <v>2.09375614</v>
      </c>
      <c r="L1460" s="8">
        <v>2023</v>
      </c>
      <c r="M1460" s="5">
        <v>2.09375614</v>
      </c>
      <c r="N1460" s="5" t="s">
        <v>3721</v>
      </c>
      <c r="O1460" s="5" t="s">
        <v>3804</v>
      </c>
      <c r="P1460" s="7">
        <v>0</v>
      </c>
      <c r="Q1460" s="7">
        <v>0</v>
      </c>
      <c r="R1460" s="7">
        <v>0</v>
      </c>
      <c r="S1460" s="7">
        <v>0</v>
      </c>
      <c r="T1460" s="7">
        <v>0</v>
      </c>
      <c r="U1460" s="7">
        <v>0</v>
      </c>
      <c r="V1460" s="7">
        <v>0</v>
      </c>
      <c r="W1460" s="7">
        <v>1</v>
      </c>
      <c r="X1460" s="7">
        <v>0</v>
      </c>
      <c r="Y1460" s="7">
        <v>0</v>
      </c>
    </row>
    <row r="1461" spans="1:25" ht="56.25" x14ac:dyDescent="0.2">
      <c r="A1461" s="53" t="s">
        <v>3277</v>
      </c>
      <c r="B1461" s="54" t="s">
        <v>3356</v>
      </c>
      <c r="C1461" s="55" t="s">
        <v>3722</v>
      </c>
      <c r="D1461" s="5">
        <v>5.1028793400000003</v>
      </c>
      <c r="E1461" s="5" t="s">
        <v>3806</v>
      </c>
      <c r="F1461" s="5">
        <v>5.1028793400000003</v>
      </c>
      <c r="G1461" s="5">
        <v>0</v>
      </c>
      <c r="H1461" s="5">
        <v>0</v>
      </c>
      <c r="I1461" s="5">
        <v>5.1028793400000003</v>
      </c>
      <c r="J1461" s="5">
        <v>0</v>
      </c>
      <c r="K1461" s="5">
        <v>4.2523994499999995</v>
      </c>
      <c r="L1461" s="8">
        <v>2022</v>
      </c>
      <c r="M1461" s="5">
        <v>4.2523994499999995</v>
      </c>
      <c r="N1461" s="5" t="s">
        <v>3723</v>
      </c>
      <c r="O1461" s="5" t="s">
        <v>3804</v>
      </c>
      <c r="P1461" s="7">
        <v>0</v>
      </c>
      <c r="Q1461" s="7">
        <v>0</v>
      </c>
      <c r="R1461" s="7">
        <v>0</v>
      </c>
      <c r="S1461" s="7">
        <v>0</v>
      </c>
      <c r="T1461" s="7">
        <v>0</v>
      </c>
      <c r="U1461" s="7">
        <v>0</v>
      </c>
      <c r="V1461" s="7">
        <v>0</v>
      </c>
      <c r="W1461" s="7">
        <v>1</v>
      </c>
      <c r="X1461" s="7">
        <v>0</v>
      </c>
      <c r="Y1461" s="7">
        <v>0</v>
      </c>
    </row>
    <row r="1462" spans="1:25" ht="75" x14ac:dyDescent="0.2">
      <c r="A1462" s="53" t="s">
        <v>3277</v>
      </c>
      <c r="B1462" s="54" t="s">
        <v>3724</v>
      </c>
      <c r="C1462" s="55" t="s">
        <v>3725</v>
      </c>
      <c r="D1462" s="5">
        <v>39.932944389999996</v>
      </c>
      <c r="E1462" s="5" t="s">
        <v>3806</v>
      </c>
      <c r="F1462" s="5">
        <v>39.932944389999996</v>
      </c>
      <c r="G1462" s="5">
        <v>0</v>
      </c>
      <c r="H1462" s="5">
        <v>0</v>
      </c>
      <c r="I1462" s="5">
        <v>39.932944389999996</v>
      </c>
      <c r="J1462" s="5">
        <v>0</v>
      </c>
      <c r="K1462" s="5">
        <v>33.277453659999999</v>
      </c>
      <c r="L1462" s="8">
        <v>2025</v>
      </c>
      <c r="M1462" s="5">
        <v>33.277453659999999</v>
      </c>
      <c r="N1462" s="5" t="s">
        <v>3726</v>
      </c>
      <c r="O1462" s="5" t="s">
        <v>3804</v>
      </c>
      <c r="P1462" s="7">
        <v>0</v>
      </c>
      <c r="Q1462" s="7">
        <v>0</v>
      </c>
      <c r="R1462" s="7">
        <v>0</v>
      </c>
      <c r="S1462" s="7">
        <v>0</v>
      </c>
      <c r="T1462" s="7">
        <v>0</v>
      </c>
      <c r="U1462" s="7">
        <v>0</v>
      </c>
      <c r="V1462" s="7">
        <v>0</v>
      </c>
      <c r="W1462" s="7">
        <v>5</v>
      </c>
      <c r="X1462" s="7">
        <v>0</v>
      </c>
      <c r="Y1462" s="7">
        <v>0</v>
      </c>
    </row>
    <row r="1463" spans="1:25" ht="75" x14ac:dyDescent="0.2">
      <c r="A1463" s="53" t="s">
        <v>3277</v>
      </c>
      <c r="B1463" s="54" t="s">
        <v>3727</v>
      </c>
      <c r="C1463" s="55" t="s">
        <v>3728</v>
      </c>
      <c r="D1463" s="5">
        <v>5.6560866699999996</v>
      </c>
      <c r="E1463" s="5" t="s">
        <v>3806</v>
      </c>
      <c r="F1463" s="5">
        <v>5.6560866699999996</v>
      </c>
      <c r="G1463" s="5">
        <v>0</v>
      </c>
      <c r="H1463" s="5">
        <v>0</v>
      </c>
      <c r="I1463" s="5">
        <v>5.6560866699999996</v>
      </c>
      <c r="J1463" s="5">
        <v>0</v>
      </c>
      <c r="K1463" s="5">
        <v>4.71340556</v>
      </c>
      <c r="L1463" s="8">
        <v>2020</v>
      </c>
      <c r="M1463" s="5">
        <v>4.71340556</v>
      </c>
      <c r="N1463" s="5" t="s">
        <v>3726</v>
      </c>
      <c r="O1463" s="5" t="s">
        <v>3804</v>
      </c>
      <c r="P1463" s="7">
        <v>0</v>
      </c>
      <c r="Q1463" s="7">
        <v>0</v>
      </c>
      <c r="R1463" s="7">
        <v>0</v>
      </c>
      <c r="S1463" s="7">
        <v>0</v>
      </c>
      <c r="T1463" s="7">
        <v>0</v>
      </c>
      <c r="U1463" s="7">
        <v>0</v>
      </c>
      <c r="V1463" s="7">
        <v>0</v>
      </c>
      <c r="W1463" s="7">
        <v>1</v>
      </c>
      <c r="X1463" s="7">
        <v>0</v>
      </c>
      <c r="Y1463" s="7">
        <v>0</v>
      </c>
    </row>
    <row r="1464" spans="1:25" ht="75" x14ac:dyDescent="0.2">
      <c r="A1464" s="53" t="s">
        <v>3277</v>
      </c>
      <c r="B1464" s="54" t="s">
        <v>3729</v>
      </c>
      <c r="C1464" s="55" t="s">
        <v>3730</v>
      </c>
      <c r="D1464" s="5">
        <v>13.893291880000001</v>
      </c>
      <c r="E1464" s="5" t="s">
        <v>3806</v>
      </c>
      <c r="F1464" s="5">
        <v>13.893291880000001</v>
      </c>
      <c r="G1464" s="5">
        <v>0</v>
      </c>
      <c r="H1464" s="5">
        <v>0</v>
      </c>
      <c r="I1464" s="5">
        <v>13.893291880000001</v>
      </c>
      <c r="J1464" s="5">
        <v>0</v>
      </c>
      <c r="K1464" s="5">
        <v>11.577743229999999</v>
      </c>
      <c r="L1464" s="8">
        <v>2025</v>
      </c>
      <c r="M1464" s="5">
        <v>11.577743229999999</v>
      </c>
      <c r="N1464" s="5" t="s">
        <v>3731</v>
      </c>
      <c r="O1464" s="5" t="s">
        <v>3804</v>
      </c>
      <c r="P1464" s="7">
        <v>0</v>
      </c>
      <c r="Q1464" s="7">
        <v>0</v>
      </c>
      <c r="R1464" s="7">
        <v>0</v>
      </c>
      <c r="S1464" s="7">
        <v>0</v>
      </c>
      <c r="T1464" s="7">
        <v>0</v>
      </c>
      <c r="U1464" s="7">
        <v>0</v>
      </c>
      <c r="V1464" s="7">
        <v>0</v>
      </c>
      <c r="W1464" s="7">
        <v>37</v>
      </c>
      <c r="X1464" s="7">
        <v>0</v>
      </c>
      <c r="Y1464" s="7">
        <v>0</v>
      </c>
    </row>
    <row r="1465" spans="1:25" ht="75" x14ac:dyDescent="0.2">
      <c r="A1465" s="53" t="s">
        <v>3277</v>
      </c>
      <c r="B1465" s="54" t="s">
        <v>3732</v>
      </c>
      <c r="C1465" s="55" t="s">
        <v>3733</v>
      </c>
      <c r="D1465" s="5">
        <v>6.6033694299999999</v>
      </c>
      <c r="E1465" s="5" t="s">
        <v>3806</v>
      </c>
      <c r="F1465" s="5">
        <v>6.6033694299999999</v>
      </c>
      <c r="G1465" s="5">
        <v>0</v>
      </c>
      <c r="H1465" s="5">
        <v>0</v>
      </c>
      <c r="I1465" s="5">
        <v>6.6033694299999999</v>
      </c>
      <c r="J1465" s="5">
        <v>0</v>
      </c>
      <c r="K1465" s="5">
        <v>5.5028078599999999</v>
      </c>
      <c r="L1465" s="8">
        <v>2022</v>
      </c>
      <c r="M1465" s="5">
        <v>5.5028078599999999</v>
      </c>
      <c r="N1465" s="5" t="s">
        <v>3734</v>
      </c>
      <c r="O1465" s="5" t="s">
        <v>3804</v>
      </c>
      <c r="P1465" s="7">
        <v>0</v>
      </c>
      <c r="Q1465" s="7">
        <v>0.03</v>
      </c>
      <c r="R1465" s="7">
        <v>0</v>
      </c>
      <c r="S1465" s="7">
        <v>0</v>
      </c>
      <c r="T1465" s="7">
        <v>0</v>
      </c>
      <c r="U1465" s="7">
        <v>0</v>
      </c>
      <c r="V1465" s="7">
        <v>0</v>
      </c>
      <c r="W1465" s="7">
        <v>1</v>
      </c>
      <c r="X1465" s="7">
        <v>0</v>
      </c>
      <c r="Y1465" s="7">
        <v>0</v>
      </c>
    </row>
    <row r="1466" spans="1:25" ht="93.75" x14ac:dyDescent="0.2">
      <c r="A1466" s="53" t="s">
        <v>3277</v>
      </c>
      <c r="B1466" s="54" t="s">
        <v>3334</v>
      </c>
      <c r="C1466" s="55" t="s">
        <v>3735</v>
      </c>
      <c r="D1466" s="5">
        <v>7.5870110999999998</v>
      </c>
      <c r="E1466" s="5" t="s">
        <v>3806</v>
      </c>
      <c r="F1466" s="5">
        <v>7.5870110999999998</v>
      </c>
      <c r="G1466" s="5">
        <v>0</v>
      </c>
      <c r="H1466" s="5">
        <v>0</v>
      </c>
      <c r="I1466" s="5">
        <v>7.5870110999999998</v>
      </c>
      <c r="J1466" s="5">
        <v>0</v>
      </c>
      <c r="K1466" s="5">
        <v>6.3225092500000004</v>
      </c>
      <c r="L1466" s="8">
        <v>2025</v>
      </c>
      <c r="M1466" s="5">
        <v>6.3225092500000004</v>
      </c>
      <c r="N1466" s="5" t="s">
        <v>3736</v>
      </c>
      <c r="O1466" s="5" t="s">
        <v>3804</v>
      </c>
      <c r="P1466" s="7">
        <v>0</v>
      </c>
      <c r="Q1466" s="7">
        <v>0</v>
      </c>
      <c r="R1466" s="7">
        <v>0</v>
      </c>
      <c r="S1466" s="7">
        <v>0</v>
      </c>
      <c r="T1466" s="7">
        <v>0</v>
      </c>
      <c r="U1466" s="7">
        <v>0</v>
      </c>
      <c r="V1466" s="7">
        <v>0</v>
      </c>
      <c r="W1466" s="7">
        <v>1</v>
      </c>
      <c r="X1466" s="7">
        <v>0</v>
      </c>
      <c r="Y1466" s="7">
        <v>0</v>
      </c>
    </row>
    <row r="1467" spans="1:25" ht="131.25" x14ac:dyDescent="0.2">
      <c r="A1467" s="53" t="s">
        <v>3277</v>
      </c>
      <c r="B1467" s="54" t="s">
        <v>3737</v>
      </c>
      <c r="C1467" s="55" t="s">
        <v>3738</v>
      </c>
      <c r="D1467" s="5">
        <v>0.43703017</v>
      </c>
      <c r="E1467" s="5" t="s">
        <v>3806</v>
      </c>
      <c r="F1467" s="5">
        <v>0.43703017</v>
      </c>
      <c r="G1467" s="5">
        <v>0</v>
      </c>
      <c r="H1467" s="5">
        <v>0</v>
      </c>
      <c r="I1467" s="5">
        <v>0.43703017</v>
      </c>
      <c r="J1467" s="5">
        <v>0</v>
      </c>
      <c r="K1467" s="5">
        <v>0.36419180999999995</v>
      </c>
      <c r="L1467" s="8">
        <v>2025</v>
      </c>
      <c r="M1467" s="5">
        <v>0.36419180999999995</v>
      </c>
      <c r="N1467" s="5" t="s">
        <v>3739</v>
      </c>
      <c r="O1467" s="5" t="s">
        <v>3804</v>
      </c>
      <c r="P1467" s="7">
        <v>0</v>
      </c>
      <c r="Q1467" s="7">
        <v>0</v>
      </c>
      <c r="R1467" s="7">
        <v>0</v>
      </c>
      <c r="S1467" s="7">
        <v>0</v>
      </c>
      <c r="T1467" s="7">
        <v>0</v>
      </c>
      <c r="U1467" s="7">
        <v>0</v>
      </c>
      <c r="V1467" s="7">
        <v>0</v>
      </c>
      <c r="W1467" s="7">
        <v>3</v>
      </c>
      <c r="X1467" s="7">
        <v>0</v>
      </c>
      <c r="Y1467" s="7">
        <v>0</v>
      </c>
    </row>
    <row r="1468" spans="1:25" ht="131.25" x14ac:dyDescent="0.2">
      <c r="A1468" s="53" t="s">
        <v>3277</v>
      </c>
      <c r="B1468" s="54" t="s">
        <v>3352</v>
      </c>
      <c r="C1468" s="55" t="s">
        <v>3740</v>
      </c>
      <c r="D1468" s="5">
        <v>0</v>
      </c>
      <c r="E1468" s="5" t="s">
        <v>3806</v>
      </c>
      <c r="F1468" s="5">
        <v>0</v>
      </c>
      <c r="G1468" s="5">
        <v>0</v>
      </c>
      <c r="H1468" s="5">
        <v>0</v>
      </c>
      <c r="I1468" s="5">
        <v>0</v>
      </c>
      <c r="J1468" s="5">
        <v>0</v>
      </c>
      <c r="K1468" s="5">
        <v>0</v>
      </c>
      <c r="L1468" s="8" t="s">
        <v>3804</v>
      </c>
      <c r="M1468" s="5">
        <v>0</v>
      </c>
      <c r="N1468" s="5" t="s">
        <v>3741</v>
      </c>
      <c r="O1468" s="5" t="s">
        <v>3804</v>
      </c>
      <c r="P1468" s="7">
        <v>0</v>
      </c>
      <c r="Q1468" s="7">
        <v>0</v>
      </c>
      <c r="R1468" s="7">
        <v>0</v>
      </c>
      <c r="S1468" s="7">
        <v>0</v>
      </c>
      <c r="T1468" s="7">
        <v>0</v>
      </c>
      <c r="U1468" s="7">
        <v>0</v>
      </c>
      <c r="V1468" s="7">
        <v>0</v>
      </c>
      <c r="W1468" s="7">
        <v>0</v>
      </c>
      <c r="X1468" s="7">
        <v>0</v>
      </c>
      <c r="Y1468" s="7">
        <v>0</v>
      </c>
    </row>
    <row r="1469" spans="1:25" ht="131.25" x14ac:dyDescent="0.2">
      <c r="A1469" s="53" t="s">
        <v>3277</v>
      </c>
      <c r="B1469" s="54" t="s">
        <v>3742</v>
      </c>
      <c r="C1469" s="55" t="s">
        <v>3743</v>
      </c>
      <c r="D1469" s="5">
        <v>0</v>
      </c>
      <c r="E1469" s="5" t="s">
        <v>3806</v>
      </c>
      <c r="F1469" s="5">
        <v>0</v>
      </c>
      <c r="G1469" s="5">
        <v>0</v>
      </c>
      <c r="H1469" s="5">
        <v>0</v>
      </c>
      <c r="I1469" s="5">
        <v>0</v>
      </c>
      <c r="J1469" s="5">
        <v>0</v>
      </c>
      <c r="K1469" s="5">
        <v>0</v>
      </c>
      <c r="L1469" s="8" t="s">
        <v>3804</v>
      </c>
      <c r="M1469" s="5">
        <v>0</v>
      </c>
      <c r="N1469" s="5" t="s">
        <v>3744</v>
      </c>
      <c r="O1469" s="5" t="s">
        <v>3804</v>
      </c>
      <c r="P1469" s="7">
        <v>0</v>
      </c>
      <c r="Q1469" s="7">
        <v>0</v>
      </c>
      <c r="R1469" s="7">
        <v>0</v>
      </c>
      <c r="S1469" s="7">
        <v>0</v>
      </c>
      <c r="T1469" s="7">
        <v>0</v>
      </c>
      <c r="U1469" s="7">
        <v>0</v>
      </c>
      <c r="V1469" s="7">
        <v>0</v>
      </c>
      <c r="W1469" s="7">
        <v>0</v>
      </c>
      <c r="X1469" s="7">
        <v>0</v>
      </c>
      <c r="Y1469" s="7">
        <v>0</v>
      </c>
    </row>
    <row r="1470" spans="1:25" ht="75" x14ac:dyDescent="0.2">
      <c r="A1470" s="53" t="s">
        <v>3277</v>
      </c>
      <c r="B1470" s="54" t="s">
        <v>3745</v>
      </c>
      <c r="C1470" s="55" t="s">
        <v>3746</v>
      </c>
      <c r="D1470" s="5">
        <v>25.53309552</v>
      </c>
      <c r="E1470" s="5" t="s">
        <v>3806</v>
      </c>
      <c r="F1470" s="5">
        <v>25.53309552</v>
      </c>
      <c r="G1470" s="5">
        <v>0</v>
      </c>
      <c r="H1470" s="5">
        <v>0</v>
      </c>
      <c r="I1470" s="5">
        <v>25.53309552</v>
      </c>
      <c r="J1470" s="5">
        <v>0</v>
      </c>
      <c r="K1470" s="5">
        <v>21.277579599999999</v>
      </c>
      <c r="L1470" s="8">
        <v>2023</v>
      </c>
      <c r="M1470" s="5">
        <v>21.277579599999999</v>
      </c>
      <c r="N1470" s="5" t="s">
        <v>3699</v>
      </c>
      <c r="O1470" s="5" t="s">
        <v>3804</v>
      </c>
      <c r="P1470" s="7">
        <v>0</v>
      </c>
      <c r="Q1470" s="7">
        <v>0</v>
      </c>
      <c r="R1470" s="7">
        <v>0</v>
      </c>
      <c r="S1470" s="7">
        <v>0</v>
      </c>
      <c r="T1470" s="7">
        <v>0</v>
      </c>
      <c r="U1470" s="7">
        <v>0</v>
      </c>
      <c r="V1470" s="7">
        <v>0</v>
      </c>
      <c r="W1470" s="7">
        <v>5</v>
      </c>
      <c r="X1470" s="7">
        <v>0</v>
      </c>
      <c r="Y1470" s="7">
        <v>0</v>
      </c>
    </row>
    <row r="1471" spans="1:25" ht="75" x14ac:dyDescent="0.2">
      <c r="A1471" s="53" t="s">
        <v>3277</v>
      </c>
      <c r="B1471" s="54" t="s">
        <v>3747</v>
      </c>
      <c r="C1471" s="55" t="s">
        <v>3748</v>
      </c>
      <c r="D1471" s="5">
        <v>10.031518899999998</v>
      </c>
      <c r="E1471" s="5" t="s">
        <v>3806</v>
      </c>
      <c r="F1471" s="5">
        <v>10.031518899999998</v>
      </c>
      <c r="G1471" s="5">
        <v>0</v>
      </c>
      <c r="H1471" s="5">
        <v>0</v>
      </c>
      <c r="I1471" s="5">
        <v>10.031518899999998</v>
      </c>
      <c r="J1471" s="5">
        <v>0</v>
      </c>
      <c r="K1471" s="5">
        <v>8.3595990800000006</v>
      </c>
      <c r="L1471" s="8">
        <v>2023</v>
      </c>
      <c r="M1471" s="5">
        <v>8.3595990800000006</v>
      </c>
      <c r="N1471" s="5" t="s">
        <v>3699</v>
      </c>
      <c r="O1471" s="5" t="s">
        <v>3804</v>
      </c>
      <c r="P1471" s="7">
        <v>0</v>
      </c>
      <c r="Q1471" s="7">
        <v>0</v>
      </c>
      <c r="R1471" s="7">
        <v>0</v>
      </c>
      <c r="S1471" s="7">
        <v>0</v>
      </c>
      <c r="T1471" s="7">
        <v>0</v>
      </c>
      <c r="U1471" s="7">
        <v>0</v>
      </c>
      <c r="V1471" s="7">
        <v>0</v>
      </c>
      <c r="W1471" s="7">
        <v>4</v>
      </c>
      <c r="X1471" s="7">
        <v>0</v>
      </c>
      <c r="Y1471" s="7">
        <v>0</v>
      </c>
    </row>
    <row r="1472" spans="1:25" ht="93.75" x14ac:dyDescent="0.2">
      <c r="A1472" s="53" t="s">
        <v>3277</v>
      </c>
      <c r="B1472" s="54" t="s">
        <v>3749</v>
      </c>
      <c r="C1472" s="55" t="s">
        <v>3750</v>
      </c>
      <c r="D1472" s="5">
        <v>27.318944940000002</v>
      </c>
      <c r="E1472" s="5" t="s">
        <v>3806</v>
      </c>
      <c r="F1472" s="5">
        <v>27.318944940000002</v>
      </c>
      <c r="G1472" s="5">
        <v>0</v>
      </c>
      <c r="H1472" s="5">
        <v>0</v>
      </c>
      <c r="I1472" s="5">
        <v>27.318944940000002</v>
      </c>
      <c r="J1472" s="5">
        <v>0</v>
      </c>
      <c r="K1472" s="5">
        <v>22.765787450000001</v>
      </c>
      <c r="L1472" s="8">
        <v>2025</v>
      </c>
      <c r="M1472" s="5">
        <v>22.765787450000001</v>
      </c>
      <c r="N1472" s="5" t="s">
        <v>3751</v>
      </c>
      <c r="O1472" s="5" t="s">
        <v>3804</v>
      </c>
      <c r="P1472" s="7">
        <v>0</v>
      </c>
      <c r="Q1472" s="7">
        <v>0</v>
      </c>
      <c r="R1472" s="7">
        <v>0</v>
      </c>
      <c r="S1472" s="7">
        <v>0</v>
      </c>
      <c r="T1472" s="7">
        <v>0</v>
      </c>
      <c r="U1472" s="7">
        <v>0</v>
      </c>
      <c r="V1472" s="7">
        <v>0</v>
      </c>
      <c r="W1472" s="7">
        <v>1</v>
      </c>
      <c r="X1472" s="7">
        <v>0</v>
      </c>
      <c r="Y1472" s="7">
        <v>0</v>
      </c>
    </row>
    <row r="1473" spans="1:25" ht="93.75" x14ac:dyDescent="0.2">
      <c r="A1473" s="53" t="s">
        <v>3277</v>
      </c>
      <c r="B1473" s="54" t="s">
        <v>3752</v>
      </c>
      <c r="C1473" s="55" t="s">
        <v>3753</v>
      </c>
      <c r="D1473" s="5">
        <v>0.70829931000000002</v>
      </c>
      <c r="E1473" s="5" t="s">
        <v>3807</v>
      </c>
      <c r="F1473" s="5">
        <v>0</v>
      </c>
      <c r="G1473" s="5">
        <v>0</v>
      </c>
      <c r="H1473" s="5">
        <v>0</v>
      </c>
      <c r="I1473" s="5">
        <v>0</v>
      </c>
      <c r="J1473" s="5">
        <v>0</v>
      </c>
      <c r="K1473" s="5">
        <v>0</v>
      </c>
      <c r="L1473" s="8" t="s">
        <v>3804</v>
      </c>
      <c r="M1473" s="5">
        <v>0</v>
      </c>
      <c r="N1473" s="5" t="s">
        <v>3754</v>
      </c>
      <c r="O1473" s="5" t="s">
        <v>3804</v>
      </c>
      <c r="P1473" s="7">
        <v>0</v>
      </c>
      <c r="Q1473" s="7">
        <v>0</v>
      </c>
      <c r="R1473" s="7">
        <v>0</v>
      </c>
      <c r="S1473" s="7">
        <v>0</v>
      </c>
      <c r="T1473" s="7">
        <v>0</v>
      </c>
      <c r="U1473" s="7">
        <v>0</v>
      </c>
      <c r="V1473" s="7">
        <v>0</v>
      </c>
      <c r="W1473" s="7">
        <v>0</v>
      </c>
      <c r="X1473" s="7">
        <v>0</v>
      </c>
      <c r="Y1473" s="7">
        <v>0</v>
      </c>
    </row>
    <row r="1474" spans="1:25" ht="37.5" x14ac:dyDescent="0.2">
      <c r="A1474" s="53" t="s">
        <v>3277</v>
      </c>
      <c r="B1474" s="54" t="s">
        <v>3755</v>
      </c>
      <c r="C1474" s="55" t="s">
        <v>3756</v>
      </c>
      <c r="D1474" s="5">
        <v>3.62432154</v>
      </c>
      <c r="E1474" s="5" t="s">
        <v>3808</v>
      </c>
      <c r="F1474" s="5">
        <v>3.62432154</v>
      </c>
      <c r="G1474" s="5">
        <v>0</v>
      </c>
      <c r="H1474" s="5">
        <v>0</v>
      </c>
      <c r="I1474" s="5">
        <v>3.62432154</v>
      </c>
      <c r="J1474" s="5">
        <v>0</v>
      </c>
      <c r="K1474" s="5">
        <v>3.02026795</v>
      </c>
      <c r="L1474" s="8">
        <v>2019</v>
      </c>
      <c r="M1474" s="5">
        <v>3.02026795</v>
      </c>
      <c r="N1474" s="5" t="s">
        <v>3757</v>
      </c>
      <c r="O1474" s="5" t="s">
        <v>3804</v>
      </c>
      <c r="P1474" s="7">
        <v>0</v>
      </c>
      <c r="Q1474" s="7">
        <v>0</v>
      </c>
      <c r="R1474" s="7">
        <v>0</v>
      </c>
      <c r="S1474" s="7">
        <v>0</v>
      </c>
      <c r="T1474" s="7">
        <v>0</v>
      </c>
      <c r="U1474" s="7">
        <v>0</v>
      </c>
      <c r="V1474" s="7">
        <v>0</v>
      </c>
      <c r="W1474" s="7">
        <v>7</v>
      </c>
      <c r="X1474" s="7">
        <v>0</v>
      </c>
      <c r="Y1474" s="7">
        <v>0</v>
      </c>
    </row>
    <row r="1475" spans="1:25" ht="56.25" x14ac:dyDescent="0.2">
      <c r="A1475" s="53" t="s">
        <v>3277</v>
      </c>
      <c r="B1475" s="54" t="s">
        <v>3525</v>
      </c>
      <c r="C1475" s="55" t="s">
        <v>3758</v>
      </c>
      <c r="D1475" s="5">
        <v>2.1959297599999998</v>
      </c>
      <c r="E1475" s="5" t="s">
        <v>3806</v>
      </c>
      <c r="F1475" s="5">
        <v>2.1959297599999998</v>
      </c>
      <c r="G1475" s="5">
        <v>0</v>
      </c>
      <c r="H1475" s="5">
        <v>0</v>
      </c>
      <c r="I1475" s="5">
        <v>2.3500000000000001E-3</v>
      </c>
      <c r="J1475" s="5">
        <v>2.19357976</v>
      </c>
      <c r="K1475" s="5">
        <v>1.8299414700000001</v>
      </c>
      <c r="L1475" s="8">
        <v>2020</v>
      </c>
      <c r="M1475" s="5">
        <v>1.8299414700000001</v>
      </c>
      <c r="N1475" s="5" t="s">
        <v>3713</v>
      </c>
      <c r="O1475" s="5" t="s">
        <v>3804</v>
      </c>
      <c r="P1475" s="7">
        <v>0</v>
      </c>
      <c r="Q1475" s="7">
        <v>0</v>
      </c>
      <c r="R1475" s="7">
        <v>0</v>
      </c>
      <c r="S1475" s="7">
        <v>0</v>
      </c>
      <c r="T1475" s="7">
        <v>0</v>
      </c>
      <c r="U1475" s="7">
        <v>0</v>
      </c>
      <c r="V1475" s="7">
        <v>0</v>
      </c>
      <c r="W1475" s="7">
        <v>1</v>
      </c>
      <c r="X1475" s="7">
        <v>0</v>
      </c>
      <c r="Y1475" s="7">
        <v>0</v>
      </c>
    </row>
    <row r="1476" spans="1:25" ht="93.75" x14ac:dyDescent="0.2">
      <c r="A1476" s="53" t="s">
        <v>3277</v>
      </c>
      <c r="B1476" s="54" t="s">
        <v>3759</v>
      </c>
      <c r="C1476" s="55" t="s">
        <v>3760</v>
      </c>
      <c r="D1476" s="5">
        <v>0</v>
      </c>
      <c r="E1476" s="5" t="s">
        <v>3806</v>
      </c>
      <c r="F1476" s="5">
        <v>0</v>
      </c>
      <c r="G1476" s="5">
        <v>0</v>
      </c>
      <c r="H1476" s="5">
        <v>0</v>
      </c>
      <c r="I1476" s="5">
        <v>0</v>
      </c>
      <c r="J1476" s="5">
        <v>0</v>
      </c>
      <c r="K1476" s="5">
        <v>0</v>
      </c>
      <c r="L1476" s="8" t="s">
        <v>3804</v>
      </c>
      <c r="M1476" s="5">
        <v>0</v>
      </c>
      <c r="N1476" s="5" t="s">
        <v>3761</v>
      </c>
      <c r="O1476" s="5" t="s">
        <v>3804</v>
      </c>
      <c r="P1476" s="7">
        <v>0</v>
      </c>
      <c r="Q1476" s="7">
        <v>0</v>
      </c>
      <c r="R1476" s="7">
        <v>0</v>
      </c>
      <c r="S1476" s="7">
        <v>0</v>
      </c>
      <c r="T1476" s="7">
        <v>0</v>
      </c>
      <c r="U1476" s="7">
        <v>0</v>
      </c>
      <c r="V1476" s="7">
        <v>0</v>
      </c>
      <c r="W1476" s="7">
        <v>0</v>
      </c>
      <c r="X1476" s="7">
        <v>0</v>
      </c>
      <c r="Y1476" s="7">
        <v>0</v>
      </c>
    </row>
    <row r="1477" spans="1:25" ht="56.25" x14ac:dyDescent="0.2">
      <c r="A1477" s="53" t="s">
        <v>3277</v>
      </c>
      <c r="B1477" s="54" t="s">
        <v>3727</v>
      </c>
      <c r="C1477" s="55" t="s">
        <v>3762</v>
      </c>
      <c r="D1477" s="5">
        <v>4.4477500000000001</v>
      </c>
      <c r="E1477" s="5" t="s">
        <v>3808</v>
      </c>
      <c r="F1477" s="5">
        <v>4.4477500000000001</v>
      </c>
      <c r="G1477" s="5">
        <v>0</v>
      </c>
      <c r="H1477" s="5">
        <v>0</v>
      </c>
      <c r="I1477" s="5">
        <v>4.4477500000000001</v>
      </c>
      <c r="J1477" s="5">
        <v>0</v>
      </c>
      <c r="K1477" s="5">
        <v>3.7069166600000001</v>
      </c>
      <c r="L1477" s="8">
        <v>2019</v>
      </c>
      <c r="M1477" s="5">
        <v>3.7069166600000001</v>
      </c>
      <c r="N1477" s="5" t="s">
        <v>3763</v>
      </c>
      <c r="O1477" s="5" t="s">
        <v>3804</v>
      </c>
      <c r="P1477" s="7">
        <v>0</v>
      </c>
      <c r="Q1477" s="7">
        <v>0</v>
      </c>
      <c r="R1477" s="7">
        <v>0</v>
      </c>
      <c r="S1477" s="7">
        <v>0</v>
      </c>
      <c r="T1477" s="7">
        <v>0</v>
      </c>
      <c r="U1477" s="7">
        <v>0</v>
      </c>
      <c r="V1477" s="7">
        <v>0</v>
      </c>
      <c r="W1477" s="7">
        <v>1</v>
      </c>
      <c r="X1477" s="7">
        <v>0</v>
      </c>
      <c r="Y1477" s="7">
        <v>0</v>
      </c>
    </row>
    <row r="1478" spans="1:25" ht="56.25" x14ac:dyDescent="0.2">
      <c r="A1478" s="53" t="s">
        <v>3277</v>
      </c>
      <c r="B1478" s="54" t="s">
        <v>3764</v>
      </c>
      <c r="C1478" s="55" t="s">
        <v>3765</v>
      </c>
      <c r="D1478" s="5">
        <v>5.5679723999999995</v>
      </c>
      <c r="E1478" s="5" t="s">
        <v>3806</v>
      </c>
      <c r="F1478" s="5">
        <v>5.5679723999999995</v>
      </c>
      <c r="G1478" s="5">
        <v>0</v>
      </c>
      <c r="H1478" s="5">
        <v>0</v>
      </c>
      <c r="I1478" s="5">
        <v>0</v>
      </c>
      <c r="J1478" s="5">
        <v>5.5679723999999995</v>
      </c>
      <c r="K1478" s="5">
        <v>4.639977</v>
      </c>
      <c r="L1478" s="8">
        <v>2021</v>
      </c>
      <c r="M1478" s="5">
        <v>4.639977</v>
      </c>
      <c r="N1478" s="5" t="s">
        <v>3766</v>
      </c>
      <c r="O1478" s="5" t="s">
        <v>3804</v>
      </c>
      <c r="P1478" s="7">
        <v>0</v>
      </c>
      <c r="Q1478" s="7">
        <v>0</v>
      </c>
      <c r="R1478" s="7">
        <v>0</v>
      </c>
      <c r="S1478" s="7">
        <v>0</v>
      </c>
      <c r="T1478" s="7">
        <v>0</v>
      </c>
      <c r="U1478" s="7">
        <v>0</v>
      </c>
      <c r="V1478" s="7">
        <v>0</v>
      </c>
      <c r="W1478" s="7">
        <v>1</v>
      </c>
      <c r="X1478" s="7">
        <v>0</v>
      </c>
      <c r="Y1478" s="7">
        <v>0</v>
      </c>
    </row>
    <row r="1479" spans="1:25" ht="75" x14ac:dyDescent="0.2">
      <c r="A1479" s="53" t="s">
        <v>3277</v>
      </c>
      <c r="B1479" s="54" t="s">
        <v>3767</v>
      </c>
      <c r="C1479" s="55" t="s">
        <v>3768</v>
      </c>
      <c r="D1479" s="5">
        <v>10.458078840000001</v>
      </c>
      <c r="E1479" s="5" t="s">
        <v>3806</v>
      </c>
      <c r="F1479" s="5">
        <v>10.458078840000001</v>
      </c>
      <c r="G1479" s="5">
        <v>0</v>
      </c>
      <c r="H1479" s="5">
        <v>0</v>
      </c>
      <c r="I1479" s="5">
        <v>4.7000000000000002E-3</v>
      </c>
      <c r="J1479" s="5">
        <v>10.453378839999999</v>
      </c>
      <c r="K1479" s="5">
        <v>8.7150656999999985</v>
      </c>
      <c r="L1479" s="8">
        <v>2021</v>
      </c>
      <c r="M1479" s="5">
        <v>8.7150656999999985</v>
      </c>
      <c r="N1479" s="5" t="s">
        <v>3769</v>
      </c>
      <c r="O1479" s="5" t="s">
        <v>3804</v>
      </c>
      <c r="P1479" s="7">
        <v>0</v>
      </c>
      <c r="Q1479" s="7">
        <v>0</v>
      </c>
      <c r="R1479" s="7">
        <v>0</v>
      </c>
      <c r="S1479" s="7">
        <v>0</v>
      </c>
      <c r="T1479" s="7">
        <v>0</v>
      </c>
      <c r="U1479" s="7">
        <v>0</v>
      </c>
      <c r="V1479" s="7">
        <v>0</v>
      </c>
      <c r="W1479" s="7">
        <v>4</v>
      </c>
      <c r="X1479" s="7">
        <v>0</v>
      </c>
      <c r="Y1479" s="7">
        <v>0</v>
      </c>
    </row>
    <row r="1480" spans="1:25" ht="131.25" x14ac:dyDescent="0.2">
      <c r="A1480" s="53" t="s">
        <v>3277</v>
      </c>
      <c r="B1480" s="54" t="s">
        <v>3770</v>
      </c>
      <c r="C1480" s="55" t="s">
        <v>3771</v>
      </c>
      <c r="D1480" s="5">
        <v>0.45508080000000001</v>
      </c>
      <c r="E1480" s="5" t="s">
        <v>3806</v>
      </c>
      <c r="F1480" s="5">
        <v>0.45508080000000001</v>
      </c>
      <c r="G1480" s="5">
        <v>0</v>
      </c>
      <c r="H1480" s="5">
        <v>0</v>
      </c>
      <c r="I1480" s="5">
        <v>0</v>
      </c>
      <c r="J1480" s="5">
        <v>0.45508080000000001</v>
      </c>
      <c r="K1480" s="5">
        <v>0.37923399999999996</v>
      </c>
      <c r="L1480" s="8">
        <v>2020</v>
      </c>
      <c r="M1480" s="5">
        <v>0.37923399999999996</v>
      </c>
      <c r="N1480" s="5" t="s">
        <v>3772</v>
      </c>
      <c r="O1480" s="5" t="s">
        <v>3804</v>
      </c>
      <c r="P1480" s="7">
        <v>0</v>
      </c>
      <c r="Q1480" s="7">
        <v>4.0519999999999996</v>
      </c>
      <c r="R1480" s="7">
        <v>0</v>
      </c>
      <c r="S1480" s="7">
        <v>4.82</v>
      </c>
      <c r="T1480" s="7">
        <v>0</v>
      </c>
      <c r="U1480" s="7">
        <v>0</v>
      </c>
      <c r="V1480" s="7">
        <v>0</v>
      </c>
      <c r="W1480" s="7">
        <v>0</v>
      </c>
      <c r="X1480" s="7">
        <v>0</v>
      </c>
      <c r="Y1480" s="7">
        <v>0</v>
      </c>
    </row>
    <row r="1481" spans="1:25" ht="93.75" x14ac:dyDescent="0.2">
      <c r="A1481" s="53" t="s">
        <v>3277</v>
      </c>
      <c r="B1481" s="54" t="s">
        <v>3773</v>
      </c>
      <c r="C1481" s="55" t="s">
        <v>3774</v>
      </c>
      <c r="D1481" s="5">
        <v>2.9430379999999999E-2</v>
      </c>
      <c r="E1481" s="5" t="s">
        <v>3806</v>
      </c>
      <c r="F1481" s="5">
        <v>2.9430379999999999E-2</v>
      </c>
      <c r="G1481" s="5">
        <v>0</v>
      </c>
      <c r="H1481" s="5">
        <v>0</v>
      </c>
      <c r="I1481" s="5">
        <v>0</v>
      </c>
      <c r="J1481" s="5">
        <v>2.9430379999999999E-2</v>
      </c>
      <c r="K1481" s="5">
        <v>0</v>
      </c>
      <c r="L1481" s="8" t="s">
        <v>3804</v>
      </c>
      <c r="M1481" s="5">
        <v>2.4940999999999998E-2</v>
      </c>
      <c r="N1481" s="5" t="s">
        <v>3775</v>
      </c>
      <c r="O1481" s="5" t="s">
        <v>3804</v>
      </c>
      <c r="P1481" s="7">
        <v>0</v>
      </c>
      <c r="Q1481" s="7">
        <v>0</v>
      </c>
      <c r="R1481" s="7">
        <v>0</v>
      </c>
      <c r="S1481" s="7">
        <v>0</v>
      </c>
      <c r="T1481" s="7">
        <v>0</v>
      </c>
      <c r="U1481" s="7">
        <v>0</v>
      </c>
      <c r="V1481" s="7">
        <v>0</v>
      </c>
      <c r="W1481" s="7">
        <v>0</v>
      </c>
      <c r="X1481" s="7">
        <v>0</v>
      </c>
      <c r="Y1481" s="7">
        <v>0</v>
      </c>
    </row>
    <row r="1482" spans="1:25" ht="112.5" x14ac:dyDescent="0.2">
      <c r="A1482" s="53" t="s">
        <v>3277</v>
      </c>
      <c r="B1482" s="54" t="s">
        <v>3776</v>
      </c>
      <c r="C1482" s="55" t="s">
        <v>3777</v>
      </c>
      <c r="D1482" s="5">
        <v>0.6008</v>
      </c>
      <c r="E1482" s="5" t="s">
        <v>3806</v>
      </c>
      <c r="F1482" s="5">
        <v>0.6008</v>
      </c>
      <c r="G1482" s="5">
        <v>0</v>
      </c>
      <c r="H1482" s="5">
        <v>0</v>
      </c>
      <c r="I1482" s="5">
        <v>0.6008</v>
      </c>
      <c r="J1482" s="5">
        <v>0</v>
      </c>
      <c r="K1482" s="5">
        <v>0.6008</v>
      </c>
      <c r="L1482" s="8" t="s">
        <v>3804</v>
      </c>
      <c r="M1482" s="5">
        <v>0.6008</v>
      </c>
      <c r="N1482" s="5" t="s">
        <v>3778</v>
      </c>
      <c r="O1482" s="5" t="s">
        <v>3804</v>
      </c>
      <c r="P1482" s="7">
        <v>0</v>
      </c>
      <c r="Q1482" s="7">
        <v>0</v>
      </c>
      <c r="R1482" s="7">
        <v>0</v>
      </c>
      <c r="S1482" s="7">
        <v>0</v>
      </c>
      <c r="T1482" s="7">
        <v>0</v>
      </c>
      <c r="U1482" s="7">
        <v>0</v>
      </c>
      <c r="V1482" s="7">
        <v>0</v>
      </c>
      <c r="W1482" s="7">
        <v>0</v>
      </c>
      <c r="X1482" s="7">
        <v>0</v>
      </c>
      <c r="Y1482" s="7">
        <v>0</v>
      </c>
    </row>
    <row r="1483" spans="1:25" ht="112.5" x14ac:dyDescent="0.2">
      <c r="A1483" s="53" t="s">
        <v>3277</v>
      </c>
      <c r="B1483" s="54" t="s">
        <v>3779</v>
      </c>
      <c r="C1483" s="55" t="s">
        <v>3780</v>
      </c>
      <c r="D1483" s="5">
        <v>0</v>
      </c>
      <c r="E1483" s="5" t="s">
        <v>3806</v>
      </c>
      <c r="F1483" s="5">
        <v>0</v>
      </c>
      <c r="G1483" s="5">
        <v>0</v>
      </c>
      <c r="H1483" s="5">
        <v>0</v>
      </c>
      <c r="I1483" s="5">
        <v>0</v>
      </c>
      <c r="J1483" s="5">
        <v>0</v>
      </c>
      <c r="K1483" s="5">
        <v>0</v>
      </c>
      <c r="L1483" s="8" t="s">
        <v>3804</v>
      </c>
      <c r="M1483" s="5">
        <v>0</v>
      </c>
      <c r="N1483" s="5" t="s">
        <v>3781</v>
      </c>
      <c r="O1483" s="5" t="s">
        <v>3804</v>
      </c>
      <c r="P1483" s="7">
        <v>0</v>
      </c>
      <c r="Q1483" s="7">
        <v>0</v>
      </c>
      <c r="R1483" s="7">
        <v>0</v>
      </c>
      <c r="S1483" s="7">
        <v>0</v>
      </c>
      <c r="T1483" s="7">
        <v>0</v>
      </c>
      <c r="U1483" s="7">
        <v>0</v>
      </c>
      <c r="V1483" s="7">
        <v>0</v>
      </c>
      <c r="W1483" s="7">
        <v>0</v>
      </c>
      <c r="X1483" s="7">
        <v>0</v>
      </c>
      <c r="Y1483" s="7">
        <v>0</v>
      </c>
    </row>
    <row r="1484" spans="1:25" ht="75" x14ac:dyDescent="0.2">
      <c r="A1484" s="53" t="s">
        <v>3277</v>
      </c>
      <c r="B1484" s="54" t="s">
        <v>3782</v>
      </c>
      <c r="C1484" s="55" t="s">
        <v>3783</v>
      </c>
      <c r="D1484" s="5">
        <v>0</v>
      </c>
      <c r="E1484" s="5" t="s">
        <v>3806</v>
      </c>
      <c r="F1484" s="5">
        <v>0</v>
      </c>
      <c r="G1484" s="5">
        <v>0</v>
      </c>
      <c r="H1484" s="5">
        <v>0</v>
      </c>
      <c r="I1484" s="5">
        <v>0</v>
      </c>
      <c r="J1484" s="5">
        <v>0</v>
      </c>
      <c r="K1484" s="5">
        <v>0</v>
      </c>
      <c r="L1484" s="8" t="s">
        <v>3804</v>
      </c>
      <c r="M1484" s="5">
        <v>0</v>
      </c>
      <c r="N1484" s="5" t="s">
        <v>3784</v>
      </c>
      <c r="O1484" s="5" t="s">
        <v>3804</v>
      </c>
      <c r="P1484" s="7">
        <v>0</v>
      </c>
      <c r="Q1484" s="7">
        <v>0</v>
      </c>
      <c r="R1484" s="7">
        <v>0</v>
      </c>
      <c r="S1484" s="7">
        <v>0</v>
      </c>
      <c r="T1484" s="7">
        <v>0</v>
      </c>
      <c r="U1484" s="7">
        <v>0</v>
      </c>
      <c r="V1484" s="7">
        <v>0</v>
      </c>
      <c r="W1484" s="7">
        <v>0</v>
      </c>
      <c r="X1484" s="7">
        <v>0</v>
      </c>
      <c r="Y1484" s="7">
        <v>0</v>
      </c>
    </row>
    <row r="1485" spans="1:25" ht="93.75" x14ac:dyDescent="0.2">
      <c r="A1485" s="53" t="s">
        <v>3277</v>
      </c>
      <c r="B1485" s="54" t="s">
        <v>3785</v>
      </c>
      <c r="C1485" s="55" t="s">
        <v>3786</v>
      </c>
      <c r="D1485" s="5">
        <v>0</v>
      </c>
      <c r="E1485" s="5" t="s">
        <v>3806</v>
      </c>
      <c r="F1485" s="5">
        <v>0</v>
      </c>
      <c r="G1485" s="5">
        <v>0</v>
      </c>
      <c r="H1485" s="5">
        <v>0</v>
      </c>
      <c r="I1485" s="5">
        <v>0</v>
      </c>
      <c r="J1485" s="5">
        <v>0</v>
      </c>
      <c r="K1485" s="5">
        <v>0</v>
      </c>
      <c r="L1485" s="8" t="s">
        <v>3804</v>
      </c>
      <c r="M1485" s="5">
        <v>0</v>
      </c>
      <c r="N1485" s="5" t="s">
        <v>3784</v>
      </c>
      <c r="O1485" s="5" t="s">
        <v>3804</v>
      </c>
      <c r="P1485" s="7">
        <v>0</v>
      </c>
      <c r="Q1485" s="7">
        <v>0</v>
      </c>
      <c r="R1485" s="7">
        <v>0</v>
      </c>
      <c r="S1485" s="7">
        <v>0</v>
      </c>
      <c r="T1485" s="7">
        <v>0</v>
      </c>
      <c r="U1485" s="7">
        <v>0</v>
      </c>
      <c r="V1485" s="7">
        <v>0</v>
      </c>
      <c r="W1485" s="7">
        <v>0</v>
      </c>
      <c r="X1485" s="7">
        <v>0</v>
      </c>
      <c r="Y1485" s="7">
        <v>0</v>
      </c>
    </row>
    <row r="1486" spans="1:25" ht="56.25" x14ac:dyDescent="0.2">
      <c r="A1486" s="53" t="s">
        <v>3277</v>
      </c>
      <c r="B1486" s="54" t="s">
        <v>3787</v>
      </c>
      <c r="C1486" s="55" t="s">
        <v>3788</v>
      </c>
      <c r="D1486" s="5">
        <v>0</v>
      </c>
      <c r="E1486" s="5" t="s">
        <v>3806</v>
      </c>
      <c r="F1486" s="5">
        <v>0</v>
      </c>
      <c r="G1486" s="5">
        <v>0</v>
      </c>
      <c r="H1486" s="5">
        <v>0</v>
      </c>
      <c r="I1486" s="5">
        <v>0</v>
      </c>
      <c r="J1486" s="5">
        <v>0</v>
      </c>
      <c r="K1486" s="5">
        <v>0</v>
      </c>
      <c r="L1486" s="8" t="s">
        <v>3804</v>
      </c>
      <c r="M1486" s="5">
        <v>0</v>
      </c>
      <c r="N1486" s="5" t="s">
        <v>3789</v>
      </c>
      <c r="O1486" s="5" t="s">
        <v>3804</v>
      </c>
      <c r="P1486" s="7">
        <v>0</v>
      </c>
      <c r="Q1486" s="7">
        <v>0</v>
      </c>
      <c r="R1486" s="7">
        <v>0</v>
      </c>
      <c r="S1486" s="7">
        <v>0</v>
      </c>
      <c r="T1486" s="7">
        <v>0</v>
      </c>
      <c r="U1486" s="7">
        <v>0</v>
      </c>
      <c r="V1486" s="7">
        <v>0</v>
      </c>
      <c r="W1486" s="7">
        <v>0</v>
      </c>
      <c r="X1486" s="7">
        <v>0</v>
      </c>
      <c r="Y1486" s="7">
        <v>0</v>
      </c>
    </row>
    <row r="1487" spans="1:25" ht="75" x14ac:dyDescent="0.2">
      <c r="A1487" s="53" t="s">
        <v>3277</v>
      </c>
      <c r="B1487" s="54" t="s">
        <v>3790</v>
      </c>
      <c r="C1487" s="55" t="s">
        <v>3791</v>
      </c>
      <c r="D1487" s="5">
        <v>0.39400000000000002</v>
      </c>
      <c r="E1487" s="5" t="s">
        <v>3807</v>
      </c>
      <c r="F1487" s="5">
        <v>0.39400000000000002</v>
      </c>
      <c r="G1487" s="5">
        <v>0</v>
      </c>
      <c r="H1487" s="5">
        <v>0</v>
      </c>
      <c r="I1487" s="5">
        <v>0</v>
      </c>
      <c r="J1487" s="5">
        <v>0.39400000000000002</v>
      </c>
      <c r="K1487" s="5">
        <v>0.39400000000000002</v>
      </c>
      <c r="L1487" s="8" t="s">
        <v>3804</v>
      </c>
      <c r="M1487" s="5">
        <v>0</v>
      </c>
      <c r="N1487" s="5" t="s">
        <v>3792</v>
      </c>
      <c r="O1487" s="5" t="s">
        <v>3804</v>
      </c>
      <c r="P1487" s="7">
        <v>0</v>
      </c>
      <c r="Q1487" s="7">
        <v>0</v>
      </c>
      <c r="R1487" s="7">
        <v>0</v>
      </c>
      <c r="S1487" s="7">
        <v>0</v>
      </c>
      <c r="T1487" s="7">
        <v>0</v>
      </c>
      <c r="U1487" s="7">
        <v>0</v>
      </c>
      <c r="V1487" s="7">
        <v>0</v>
      </c>
      <c r="W1487" s="7">
        <v>0</v>
      </c>
      <c r="X1487" s="7">
        <v>0</v>
      </c>
      <c r="Y1487" s="7">
        <v>0</v>
      </c>
    </row>
    <row r="1488" spans="1:25" ht="75" x14ac:dyDescent="0.2">
      <c r="A1488" s="53" t="s">
        <v>3277</v>
      </c>
      <c r="B1488" s="54" t="s">
        <v>3793</v>
      </c>
      <c r="C1488" s="55" t="s">
        <v>3794</v>
      </c>
      <c r="D1488" s="5">
        <v>0</v>
      </c>
      <c r="E1488" s="5" t="s">
        <v>3806</v>
      </c>
      <c r="F1488" s="5">
        <v>0</v>
      </c>
      <c r="G1488" s="5">
        <v>0</v>
      </c>
      <c r="H1488" s="5">
        <v>0</v>
      </c>
      <c r="I1488" s="5">
        <v>0</v>
      </c>
      <c r="J1488" s="5">
        <v>0</v>
      </c>
      <c r="K1488" s="5">
        <v>0</v>
      </c>
      <c r="L1488" s="8" t="s">
        <v>3804</v>
      </c>
      <c r="M1488" s="5">
        <v>0</v>
      </c>
      <c r="N1488" s="5" t="s">
        <v>3795</v>
      </c>
      <c r="O1488" s="5" t="s">
        <v>3804</v>
      </c>
      <c r="P1488" s="7">
        <v>0</v>
      </c>
      <c r="Q1488" s="7">
        <v>0</v>
      </c>
      <c r="R1488" s="7">
        <v>0</v>
      </c>
      <c r="S1488" s="7">
        <v>0</v>
      </c>
      <c r="T1488" s="7">
        <v>0</v>
      </c>
      <c r="U1488" s="7">
        <v>0</v>
      </c>
      <c r="V1488" s="7">
        <v>0</v>
      </c>
      <c r="W1488" s="7">
        <v>0</v>
      </c>
      <c r="X1488" s="7">
        <v>0</v>
      </c>
      <c r="Y1488" s="7">
        <v>0</v>
      </c>
    </row>
    <row r="1489" spans="1:25" ht="75" x14ac:dyDescent="0.2">
      <c r="A1489" s="53" t="s">
        <v>3277</v>
      </c>
      <c r="B1489" s="54" t="s">
        <v>3796</v>
      </c>
      <c r="C1489" s="55" t="s">
        <v>3797</v>
      </c>
      <c r="D1489" s="5">
        <v>0</v>
      </c>
      <c r="E1489" s="5" t="s">
        <v>3806</v>
      </c>
      <c r="F1489" s="5">
        <v>0</v>
      </c>
      <c r="G1489" s="5">
        <v>0</v>
      </c>
      <c r="H1489" s="5">
        <v>0</v>
      </c>
      <c r="I1489" s="5">
        <v>0</v>
      </c>
      <c r="J1489" s="5">
        <v>0</v>
      </c>
      <c r="K1489" s="5">
        <v>0</v>
      </c>
      <c r="L1489" s="8" t="s">
        <v>3804</v>
      </c>
      <c r="M1489" s="5">
        <v>0</v>
      </c>
      <c r="N1489" s="5" t="s">
        <v>3798</v>
      </c>
      <c r="O1489" s="5" t="s">
        <v>3804</v>
      </c>
      <c r="P1489" s="7">
        <v>0</v>
      </c>
      <c r="Q1489" s="7">
        <v>0</v>
      </c>
      <c r="R1489" s="7">
        <v>0</v>
      </c>
      <c r="S1489" s="7">
        <v>0</v>
      </c>
      <c r="T1489" s="7">
        <v>0</v>
      </c>
      <c r="U1489" s="7">
        <v>0</v>
      </c>
      <c r="V1489" s="7">
        <v>0</v>
      </c>
      <c r="W1489" s="7">
        <v>0</v>
      </c>
      <c r="X1489" s="7">
        <v>0</v>
      </c>
      <c r="Y1489" s="7">
        <v>0</v>
      </c>
    </row>
    <row r="1490" spans="1:25" ht="93.75" x14ac:dyDescent="0.2">
      <c r="A1490" s="53" t="s">
        <v>3277</v>
      </c>
      <c r="B1490" s="54" t="s">
        <v>3793</v>
      </c>
      <c r="C1490" s="55" t="s">
        <v>3799</v>
      </c>
      <c r="D1490" s="5">
        <v>5.0305469999999998E-2</v>
      </c>
      <c r="E1490" s="5" t="s">
        <v>3807</v>
      </c>
      <c r="F1490" s="5">
        <v>5.0305469999999998E-2</v>
      </c>
      <c r="G1490" s="5">
        <v>0</v>
      </c>
      <c r="H1490" s="5">
        <v>0</v>
      </c>
      <c r="I1490" s="5">
        <v>0</v>
      </c>
      <c r="J1490" s="5">
        <v>5.0305469999999998E-2</v>
      </c>
      <c r="K1490" s="5">
        <v>5.0305469999999998E-2</v>
      </c>
      <c r="L1490" s="8" t="s">
        <v>3804</v>
      </c>
      <c r="M1490" s="5">
        <v>0</v>
      </c>
      <c r="N1490" s="5" t="s">
        <v>3800</v>
      </c>
      <c r="O1490" s="5" t="s">
        <v>3804</v>
      </c>
      <c r="P1490" s="7">
        <v>0</v>
      </c>
      <c r="Q1490" s="7">
        <v>0</v>
      </c>
      <c r="R1490" s="7">
        <v>0</v>
      </c>
      <c r="S1490" s="7">
        <v>0</v>
      </c>
      <c r="T1490" s="7">
        <v>0</v>
      </c>
      <c r="U1490" s="7">
        <v>0</v>
      </c>
      <c r="V1490" s="7">
        <v>0</v>
      </c>
      <c r="W1490" s="7">
        <v>0</v>
      </c>
      <c r="X1490" s="7">
        <v>0</v>
      </c>
      <c r="Y1490" s="7">
        <v>0</v>
      </c>
    </row>
    <row r="1491" spans="1:25" ht="75" x14ac:dyDescent="0.2">
      <c r="A1491" s="53" t="s">
        <v>3277</v>
      </c>
      <c r="B1491" s="54" t="s">
        <v>3801</v>
      </c>
      <c r="C1491" s="55" t="s">
        <v>3802</v>
      </c>
      <c r="D1491" s="5">
        <v>8.0161595500000011</v>
      </c>
      <c r="E1491" s="5" t="s">
        <v>3806</v>
      </c>
      <c r="F1491" s="5">
        <v>8.0161595500000011</v>
      </c>
      <c r="G1491" s="5">
        <v>0</v>
      </c>
      <c r="H1491" s="5">
        <v>0</v>
      </c>
      <c r="I1491" s="5">
        <v>5.2836875499999998</v>
      </c>
      <c r="J1491" s="5">
        <v>2.732472</v>
      </c>
      <c r="K1491" s="5">
        <v>6.6801329599999999</v>
      </c>
      <c r="L1491" s="8">
        <v>2022</v>
      </c>
      <c r="M1491" s="5">
        <v>6.6801329599999999</v>
      </c>
      <c r="N1491" s="5" t="s">
        <v>3803</v>
      </c>
      <c r="O1491" s="5" t="s">
        <v>3804</v>
      </c>
      <c r="P1491" s="7">
        <v>0</v>
      </c>
      <c r="Q1491" s="7">
        <v>0</v>
      </c>
      <c r="R1491" s="7">
        <v>0</v>
      </c>
      <c r="S1491" s="7">
        <v>0</v>
      </c>
      <c r="T1491" s="7">
        <v>0</v>
      </c>
      <c r="U1491" s="7">
        <v>0</v>
      </c>
      <c r="V1491" s="7">
        <v>0</v>
      </c>
      <c r="W1491" s="7">
        <v>3</v>
      </c>
      <c r="X1491" s="7">
        <v>0</v>
      </c>
      <c r="Y1491" s="7">
        <v>0</v>
      </c>
    </row>
    <row r="1494" spans="1:25" ht="18" x14ac:dyDescent="0.25">
      <c r="F1494" s="50"/>
      <c r="G1494" s="50"/>
      <c r="H1494" s="50"/>
      <c r="I1494" s="50"/>
      <c r="J1494" s="50"/>
    </row>
  </sheetData>
  <autoFilter ref="A42:AC1491"/>
  <mergeCells count="21">
    <mergeCell ref="A31:S31"/>
    <mergeCell ref="P39:Q40"/>
    <mergeCell ref="A29:W29"/>
    <mergeCell ref="R39:S40"/>
    <mergeCell ref="L38:M40"/>
    <mergeCell ref="N38:N41"/>
    <mergeCell ref="O38:O41"/>
    <mergeCell ref="V39:W40"/>
    <mergeCell ref="T39:U40"/>
    <mergeCell ref="A35:W35"/>
    <mergeCell ref="A33:W33"/>
    <mergeCell ref="A32:W32"/>
    <mergeCell ref="A38:A41"/>
    <mergeCell ref="B38:B41"/>
    <mergeCell ref="F38:J40"/>
    <mergeCell ref="K38:K41"/>
    <mergeCell ref="C38:C41"/>
    <mergeCell ref="D38:D41"/>
    <mergeCell ref="E38:E41"/>
    <mergeCell ref="P38:Y38"/>
    <mergeCell ref="X39:Y40"/>
  </mergeCells>
  <conditionalFormatting sqref="D36:Y36">
    <cfRule type="cellIs" dxfId="0" priority="1" operator="notEqual">
      <formula>0</formula>
    </cfRule>
  </conditionalFormatting>
  <pageMargins left="0.70866141732283472" right="0.70866141732283472" top="0.74803149606299213" bottom="0.74803149606299213" header="0.31496062992125984" footer="0.31496062992125984"/>
  <pageSetup paperSize="8" scale="22" fitToHeight="100" pageOrder="overThenDown"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Ф14</vt:lpstr>
      <vt:lpstr>Ф14!Заголовки_для_печати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Орлова Екатерина Игоревна</dc:creator>
  <cp:lastModifiedBy>Котлярова Дарья Дмитриевна</cp:lastModifiedBy>
  <dcterms:created xsi:type="dcterms:W3CDTF">2017-09-22T13:36:36Z</dcterms:created>
  <dcterms:modified xsi:type="dcterms:W3CDTF">2020-11-18T11:53:16Z</dcterms:modified>
</cp:coreProperties>
</file>